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2" activeTab="1"/>
  </bookViews>
  <sheets>
    <sheet name="Полированный стандарт" sheetId="1" r:id="rId1"/>
    <sheet name="Экстримальный стандарт" sheetId="2" r:id="rId2"/>
    <sheet name="Гранд Туризм" sheetId="3" r:id="rId3"/>
    <sheet name="ATV" sheetId="4" r:id="rId4"/>
  </sheets>
  <definedNames/>
  <calcPr fullCalcOnLoad="1"/>
</workbook>
</file>

<file path=xl/sharedStrings.xml><?xml version="1.0" encoding="utf-8"?>
<sst xmlns="http://schemas.openxmlformats.org/spreadsheetml/2006/main" count="211" uniqueCount="131">
  <si>
    <t>002</t>
  </si>
  <si>
    <t>Итого:</t>
  </si>
  <si>
    <t>Время старта</t>
  </si>
  <si>
    <t>Время в пути</t>
  </si>
  <si>
    <t>Место</t>
  </si>
  <si>
    <t>Время финиша</t>
  </si>
  <si>
    <t>01</t>
  </si>
  <si>
    <t>02</t>
  </si>
  <si>
    <t>05</t>
  </si>
  <si>
    <t>03</t>
  </si>
  <si>
    <t>08</t>
  </si>
  <si>
    <t>09</t>
  </si>
  <si>
    <t>637</t>
  </si>
  <si>
    <t>22</t>
  </si>
  <si>
    <t>50</t>
  </si>
  <si>
    <t>83</t>
  </si>
  <si>
    <t>44</t>
  </si>
  <si>
    <t>32</t>
  </si>
  <si>
    <t>сход</t>
  </si>
  <si>
    <t>06</t>
  </si>
  <si>
    <t>04</t>
  </si>
  <si>
    <t>название точки</t>
  </si>
  <si>
    <t>цена</t>
  </si>
  <si>
    <t>Домахин Константин    Мауричев Константин</t>
  </si>
  <si>
    <t>№ эк.</t>
  </si>
  <si>
    <t>Киргинцев Алексей Тарасов Николай</t>
  </si>
  <si>
    <t>Ковалев Константин Богданов Вячеслав</t>
  </si>
  <si>
    <t>Алексеев Владислав  Ярмошук Максим</t>
  </si>
  <si>
    <t>Цирульник Сергей Батулов Александр</t>
  </si>
  <si>
    <t>Рябоконь Сергей Лазаренко Дмитрий</t>
  </si>
  <si>
    <t>Сергеев Алексей Коротаев Алексей</t>
  </si>
  <si>
    <t>Антипов Андрей Синичкин Алексей</t>
  </si>
  <si>
    <t>Сарвиров Антон Фоминых Андрей</t>
  </si>
  <si>
    <t>Савельева Ирина Волков Александр</t>
  </si>
  <si>
    <t>Новожилов Алексей Штоколов Константин</t>
  </si>
  <si>
    <t>16</t>
  </si>
  <si>
    <t>99</t>
  </si>
  <si>
    <t>94</t>
  </si>
  <si>
    <t>07</t>
  </si>
  <si>
    <t>Белов Юрий Новосельский Максим</t>
  </si>
  <si>
    <t>Около-Кулак Василий Хлебников Константин</t>
  </si>
  <si>
    <t>Оккопешников Владимир Сахно Юрий</t>
  </si>
  <si>
    <t>Хундай Галлопер 2</t>
  </si>
  <si>
    <t>нива</t>
  </si>
  <si>
    <t>ВАЗ 21214</t>
  </si>
  <si>
    <t>УАЗ АПВ4-05</t>
  </si>
  <si>
    <t>Jeep Grand Cherokee ZJ</t>
  </si>
  <si>
    <t>LR Defender</t>
  </si>
  <si>
    <t>Хайнинен Сергей    Орлов Павел</t>
  </si>
  <si>
    <t>Jeep Wrangler YJ</t>
  </si>
  <si>
    <t>LR Дефендер</t>
  </si>
  <si>
    <t xml:space="preserve">УАЗ 31514 </t>
  </si>
  <si>
    <t>Сузуки Самурай</t>
  </si>
  <si>
    <t>УАЗ</t>
  </si>
  <si>
    <t>Нива</t>
  </si>
  <si>
    <t>ВАЗ 21213</t>
  </si>
  <si>
    <t>УАЗ 3153</t>
  </si>
  <si>
    <t>ВАЗ 2121</t>
  </si>
  <si>
    <t>ГАЗ 69</t>
  </si>
  <si>
    <t>Мерседес G</t>
  </si>
  <si>
    <t>TLC 70</t>
  </si>
  <si>
    <t>Лосев Алексей</t>
  </si>
  <si>
    <t>Yamaha Grizzly</t>
  </si>
  <si>
    <t>Зиновьев Александр</t>
  </si>
  <si>
    <t>Тузов Алексей</t>
  </si>
  <si>
    <t>CF-500</t>
  </si>
  <si>
    <t>Благодов Алексей</t>
  </si>
  <si>
    <t>POLARIS SP 800</t>
  </si>
  <si>
    <t>Бах Станислав          Чикин Александр</t>
  </si>
  <si>
    <t>Коновалов Сергей Седов Вадим</t>
  </si>
  <si>
    <t>Саакашвили Тимур Виноградов Ден</t>
  </si>
  <si>
    <t>Hammer 2</t>
  </si>
  <si>
    <t>УАЗ Патриот</t>
  </si>
  <si>
    <t>Романов Михаил Корнеева Екатерина</t>
  </si>
  <si>
    <t>Чихачев Кирилл Перчуков Юрий</t>
  </si>
  <si>
    <t xml:space="preserve">Гриб Юлия    Свиркович </t>
  </si>
  <si>
    <t>LR Discovery I</t>
  </si>
  <si>
    <t>Дворецкий Владимир  Славкин Максим</t>
  </si>
  <si>
    <t>TLC</t>
  </si>
  <si>
    <t>Гаттунен Алексей    Ленский Сергей</t>
  </si>
  <si>
    <t>Лагуткин Алексей   Зелинский Алексей</t>
  </si>
  <si>
    <t>Pajero 2</t>
  </si>
  <si>
    <t>УАЗ 31514</t>
  </si>
  <si>
    <t>Маслов Антон Никифоров Денис</t>
  </si>
  <si>
    <t>Чеботков Евгений Чеботков Дмитрий</t>
  </si>
  <si>
    <t xml:space="preserve">УАЗ 3151 </t>
  </si>
  <si>
    <t>Смирнов Антон   Аракчеева Екатерина</t>
  </si>
  <si>
    <t>Сузуки  Витара</t>
  </si>
  <si>
    <t>29</t>
  </si>
  <si>
    <t>Воронов Михаил Тахтарев Андрей</t>
  </si>
  <si>
    <t>33</t>
  </si>
  <si>
    <t>Grand Cherokee</t>
  </si>
  <si>
    <t>Стенькин Сергей Юрецкий Алексей</t>
  </si>
  <si>
    <t>Kia Sportage</t>
  </si>
  <si>
    <t>39</t>
  </si>
  <si>
    <t>УАЗ 315148</t>
  </si>
  <si>
    <t>Бронин  Алексей   Козлов Михаил</t>
  </si>
  <si>
    <t xml:space="preserve">18 </t>
  </si>
  <si>
    <t>Пономарев Олег  Воробьев Алексей</t>
  </si>
  <si>
    <t>Романов</t>
  </si>
  <si>
    <t xml:space="preserve">УАЗ 315192 </t>
  </si>
  <si>
    <t>Шальмиев Григорий Шальмиев Максим</t>
  </si>
  <si>
    <t>УАЗ 31514-038</t>
  </si>
  <si>
    <t>48</t>
  </si>
  <si>
    <t>Деражинский Кирилл Долганичев Алексей</t>
  </si>
  <si>
    <t xml:space="preserve">УАЗ 31512 </t>
  </si>
  <si>
    <t>Буштаренко Андрей Матюшин Андрей</t>
  </si>
  <si>
    <t>Калинин Алексей  Швецов Константин Благодов Алексей</t>
  </si>
  <si>
    <t>Бахмуткин Демид Баранов Алексей</t>
  </si>
  <si>
    <t>45</t>
  </si>
  <si>
    <t>41</t>
  </si>
  <si>
    <t>Заболотный</t>
  </si>
  <si>
    <t>Шигорин Александр Лакшин Александр    Соболев Александр</t>
  </si>
  <si>
    <t>Куликов Сергей  Сапожников Дмитрий  Серов Руслан</t>
  </si>
  <si>
    <t>Богачев</t>
  </si>
  <si>
    <t>Румянцев Павел  Додонов Дмитрий</t>
  </si>
  <si>
    <t>Шаченок Дмитрий Сунгуров Сергей</t>
  </si>
  <si>
    <t>Ловгановскмй Дмитрий               Щукин Алексей</t>
  </si>
  <si>
    <t>Придатко Олег       Гайсин Вадим</t>
  </si>
  <si>
    <t>Цветков Игорь       Рябева Светлана</t>
  </si>
  <si>
    <t>Янсон Андрей     Поляков Сергей</t>
  </si>
  <si>
    <t>Абашин Андрей    Шлюев Александр</t>
  </si>
  <si>
    <t>Ковалев Игорь     Ковалев Евгений</t>
  </si>
  <si>
    <t>Козлов Андрей         Попов Вадим</t>
  </si>
  <si>
    <t>Дурнев Михаил      Дурнев Дмитрий</t>
  </si>
  <si>
    <t>Юрьев Кирилл        Иванов Олег</t>
  </si>
  <si>
    <t>не зачет</t>
  </si>
  <si>
    <t>Голубев Алексей</t>
  </si>
  <si>
    <t>Цховребов Михаил Рыльчиков Иван</t>
  </si>
  <si>
    <t>Давыдов Валерий     Фомин Дмитрий</t>
  </si>
  <si>
    <t>Дронов Юрий             Ипатов Андрей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</si>
</sst>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[$-F400]h:mm:ss\ AM/PM"/>
    <numFmt numFmtId="166" formatCode="[h]:mm:ss;@"/>
    <numFmt numFmtId="167" formatCode="h:mm;@"/>
    <numFmt numFmtId="168" formatCode="[$-FC19]d\ mmmm\ yyyy\ &quot;г.&quot;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right" wrapText="1"/>
    </xf>
    <xf numFmtId="49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49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/>
    </xf>
    <xf numFmtId="167" fontId="0" fillId="0" borderId="2" xfId="0" applyNumberFormat="1" applyFont="1" applyBorder="1" applyAlignment="1">
      <alignment wrapText="1"/>
    </xf>
    <xf numFmtId="167" fontId="0" fillId="0" borderId="2" xfId="0" applyNumberFormat="1" applyBorder="1" applyAlignment="1">
      <alignment wrapText="1"/>
    </xf>
    <xf numFmtId="0" fontId="0" fillId="0" borderId="2" xfId="0" applyBorder="1" applyAlignment="1">
      <alignment/>
    </xf>
    <xf numFmtId="167" fontId="0" fillId="0" borderId="2" xfId="0" applyNumberFormat="1" applyBorder="1" applyAlignment="1">
      <alignment/>
    </xf>
    <xf numFmtId="0" fontId="0" fillId="0" borderId="2" xfId="0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 wrapText="1"/>
    </xf>
    <xf numFmtId="21" fontId="0" fillId="0" borderId="2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2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0" xfId="0" applyFont="1" applyAlignment="1">
      <alignment/>
    </xf>
    <xf numFmtId="20" fontId="0" fillId="0" borderId="2" xfId="0" applyNumberFormat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center" wrapText="1"/>
    </xf>
    <xf numFmtId="21" fontId="0" fillId="0" borderId="2" xfId="0" applyNumberFormat="1" applyBorder="1" applyAlignment="1">
      <alignment horizontal="center" wrapText="1"/>
    </xf>
    <xf numFmtId="167" fontId="0" fillId="0" borderId="2" xfId="0" applyNumberFormat="1" applyBorder="1" applyAlignment="1">
      <alignment horizontal="center" wrapText="1"/>
    </xf>
    <xf numFmtId="167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workbookViewId="0" topLeftCell="A1">
      <selection activeCell="J21" sqref="J21"/>
    </sheetView>
  </sheetViews>
  <sheetFormatPr defaultColWidth="9.140625" defaultRowHeight="12.75"/>
  <cols>
    <col min="1" max="1" width="4.140625" style="4" customWidth="1"/>
    <col min="2" max="2" width="9.7109375" style="30" customWidth="1"/>
    <col min="3" max="3" width="18.57421875" style="3" customWidth="1"/>
    <col min="4" max="4" width="6.28125" style="60" customWidth="1"/>
    <col min="5" max="5" width="5.140625" style="0" customWidth="1"/>
    <col min="6" max="6" width="4.7109375" style="0" customWidth="1"/>
    <col min="7" max="7" width="5.140625" style="0" customWidth="1"/>
    <col min="8" max="8" width="5.421875" style="0" customWidth="1"/>
    <col min="9" max="10" width="4.7109375" style="0" customWidth="1"/>
    <col min="11" max="11" width="5.00390625" style="0" customWidth="1"/>
    <col min="12" max="12" width="4.8515625" style="0" customWidth="1"/>
    <col min="13" max="15" width="4.7109375" style="0" customWidth="1"/>
    <col min="16" max="16" width="3.7109375" style="0" customWidth="1"/>
    <col min="17" max="17" width="4.140625" style="0" customWidth="1"/>
    <col min="18" max="18" width="3.7109375" style="0" customWidth="1"/>
    <col min="19" max="19" width="4.00390625" style="0" customWidth="1"/>
    <col min="20" max="20" width="3.7109375" style="0" customWidth="1"/>
    <col min="21" max="21" width="3.8515625" style="0" customWidth="1"/>
    <col min="22" max="22" width="4.8515625" style="0" customWidth="1"/>
    <col min="23" max="23" width="4.7109375" style="0" customWidth="1"/>
    <col min="24" max="24" width="4.8515625" style="0" customWidth="1"/>
    <col min="25" max="25" width="4.7109375" style="0" customWidth="1"/>
    <col min="26" max="27" width="4.8515625" style="0" customWidth="1"/>
    <col min="28" max="28" width="5.00390625" style="0" customWidth="1"/>
    <col min="29" max="29" width="4.8515625" style="0" customWidth="1"/>
    <col min="30" max="30" width="3.28125" style="0" customWidth="1"/>
    <col min="31" max="31" width="3.421875" style="0" customWidth="1"/>
    <col min="32" max="32" width="6.28125" style="0" customWidth="1"/>
    <col min="33" max="33" width="7.57421875" style="0" customWidth="1"/>
    <col min="34" max="34" width="7.8515625" style="0" customWidth="1"/>
    <col min="35" max="35" width="6.28125" style="9" customWidth="1"/>
    <col min="36" max="36" width="6.28125" style="60" customWidth="1"/>
    <col min="37" max="16384" width="11.57421875" style="0" customWidth="1"/>
  </cols>
  <sheetData>
    <row r="1" spans="1:36" ht="38.25">
      <c r="A1" s="26"/>
      <c r="B1" s="29"/>
      <c r="C1" s="18" t="s">
        <v>21</v>
      </c>
      <c r="D1" s="59" t="s">
        <v>4</v>
      </c>
      <c r="E1" s="36">
        <v>1003</v>
      </c>
      <c r="F1" s="36">
        <v>1011</v>
      </c>
      <c r="G1" s="36">
        <v>1012</v>
      </c>
      <c r="H1" s="36">
        <v>1013</v>
      </c>
      <c r="I1" s="36">
        <v>1015</v>
      </c>
      <c r="J1" s="36">
        <v>1021</v>
      </c>
      <c r="K1" s="36">
        <v>1022</v>
      </c>
      <c r="L1" s="36">
        <v>1023</v>
      </c>
      <c r="M1" s="36">
        <v>1112</v>
      </c>
      <c r="N1" s="36">
        <v>1114</v>
      </c>
      <c r="O1" s="36">
        <v>1117</v>
      </c>
      <c r="P1" s="36">
        <v>114</v>
      </c>
      <c r="Q1" s="36">
        <v>120</v>
      </c>
      <c r="R1" s="36">
        <v>129</v>
      </c>
      <c r="S1" s="36">
        <v>201</v>
      </c>
      <c r="T1" s="36">
        <v>203</v>
      </c>
      <c r="U1" s="36">
        <v>205</v>
      </c>
      <c r="V1" s="36">
        <v>1063</v>
      </c>
      <c r="W1" s="36">
        <v>1068</v>
      </c>
      <c r="X1" s="36">
        <v>1072</v>
      </c>
      <c r="Y1" s="36">
        <v>1073</v>
      </c>
      <c r="Z1" s="36">
        <v>1074</v>
      </c>
      <c r="AA1" s="36">
        <v>1075</v>
      </c>
      <c r="AB1" s="36">
        <v>1083</v>
      </c>
      <c r="AC1" s="36">
        <v>1094</v>
      </c>
      <c r="AD1" s="36">
        <v>54</v>
      </c>
      <c r="AE1" s="36">
        <v>65</v>
      </c>
      <c r="AF1" s="19" t="s">
        <v>1</v>
      </c>
      <c r="AG1" s="31" t="s">
        <v>2</v>
      </c>
      <c r="AH1" s="31" t="s">
        <v>5</v>
      </c>
      <c r="AI1" s="20" t="s">
        <v>3</v>
      </c>
      <c r="AJ1" s="59" t="s">
        <v>4</v>
      </c>
    </row>
    <row r="2" spans="1:36" ht="25.5">
      <c r="A2" s="26" t="s">
        <v>24</v>
      </c>
      <c r="B2" s="29"/>
      <c r="C2" s="18" t="s">
        <v>22</v>
      </c>
      <c r="D2" s="59"/>
      <c r="E2" s="36">
        <v>2</v>
      </c>
      <c r="F2" s="36">
        <v>4</v>
      </c>
      <c r="G2" s="36">
        <v>4</v>
      </c>
      <c r="H2" s="36">
        <v>8</v>
      </c>
      <c r="I2" s="36">
        <v>12</v>
      </c>
      <c r="J2" s="36">
        <v>2</v>
      </c>
      <c r="K2" s="36">
        <v>6</v>
      </c>
      <c r="L2" s="36">
        <v>6</v>
      </c>
      <c r="M2" s="36">
        <v>2</v>
      </c>
      <c r="N2" s="36">
        <v>4</v>
      </c>
      <c r="O2" s="36">
        <v>6</v>
      </c>
      <c r="P2" s="36">
        <v>6</v>
      </c>
      <c r="Q2" s="36">
        <v>4</v>
      </c>
      <c r="R2" s="36">
        <v>8</v>
      </c>
      <c r="S2" s="36">
        <v>4</v>
      </c>
      <c r="T2" s="36">
        <v>4</v>
      </c>
      <c r="U2" s="36">
        <v>4</v>
      </c>
      <c r="V2" s="36">
        <v>6</v>
      </c>
      <c r="W2" s="36">
        <v>6</v>
      </c>
      <c r="X2" s="36">
        <v>6</v>
      </c>
      <c r="Y2" s="36">
        <v>4</v>
      </c>
      <c r="Z2" s="36">
        <v>4</v>
      </c>
      <c r="AA2" s="36">
        <v>4</v>
      </c>
      <c r="AB2" s="36">
        <v>2</v>
      </c>
      <c r="AC2" s="36">
        <v>4</v>
      </c>
      <c r="AD2" s="36">
        <v>6</v>
      </c>
      <c r="AE2" s="36">
        <v>4</v>
      </c>
      <c r="AF2" s="22"/>
      <c r="AG2" s="27"/>
      <c r="AH2" s="22"/>
      <c r="AI2" s="23"/>
      <c r="AJ2" s="59"/>
    </row>
    <row r="3" spans="1:36" ht="22.5" customHeight="1">
      <c r="A3" s="46">
        <v>11</v>
      </c>
      <c r="B3" s="13" t="s">
        <v>42</v>
      </c>
      <c r="C3" s="41" t="s">
        <v>23</v>
      </c>
      <c r="D3" s="59">
        <v>1</v>
      </c>
      <c r="E3" s="28">
        <v>0</v>
      </c>
      <c r="F3" s="28">
        <v>0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0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22">
        <v>1</v>
      </c>
      <c r="AE3" s="22">
        <v>1</v>
      </c>
      <c r="AF3" s="36">
        <f>E3*E2+F3*F2+G3*G2+H3*H2+I3*I2+J3*J2+K3*K2+L3*L2+M3*M2+N3*N2+O3*O2+P3*P2+Q3*Q2+R3*R2+S3*S2+T3*T2+U3*U2+V3*V2+W3*W2+X3*X2+Y3*Y2+Z3*Z2+AA3*AA2+AB3*AB2+AC3*AC2+AD3*AD2+AE3*AE2</f>
        <v>122</v>
      </c>
      <c r="AG3" s="23">
        <v>0.4673611111111111</v>
      </c>
      <c r="AH3" s="23">
        <v>0.7347222222222222</v>
      </c>
      <c r="AI3" s="23">
        <v>0.2673611111111111</v>
      </c>
      <c r="AJ3" s="59">
        <v>1</v>
      </c>
    </row>
    <row r="4" spans="1:36" ht="22.5">
      <c r="A4" s="46">
        <v>26</v>
      </c>
      <c r="B4" s="13" t="s">
        <v>55</v>
      </c>
      <c r="C4" s="41" t="s">
        <v>69</v>
      </c>
      <c r="D4" s="59">
        <v>2</v>
      </c>
      <c r="E4" s="28">
        <v>0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  <c r="N4" s="22">
        <v>1</v>
      </c>
      <c r="O4" s="22">
        <v>1</v>
      </c>
      <c r="P4" s="22">
        <v>1</v>
      </c>
      <c r="Q4" s="22">
        <v>0</v>
      </c>
      <c r="R4" s="22">
        <v>0</v>
      </c>
      <c r="S4" s="22">
        <v>0</v>
      </c>
      <c r="T4" s="22">
        <v>1</v>
      </c>
      <c r="U4" s="22">
        <v>1</v>
      </c>
      <c r="V4" s="22">
        <v>1</v>
      </c>
      <c r="W4" s="22">
        <v>1</v>
      </c>
      <c r="X4" s="22">
        <v>1</v>
      </c>
      <c r="Y4" s="22">
        <v>1</v>
      </c>
      <c r="Z4" s="22">
        <v>1</v>
      </c>
      <c r="AA4" s="22">
        <v>1</v>
      </c>
      <c r="AB4" s="22">
        <v>1</v>
      </c>
      <c r="AC4" s="22">
        <v>1</v>
      </c>
      <c r="AD4" s="22">
        <v>1</v>
      </c>
      <c r="AE4" s="22">
        <v>1</v>
      </c>
      <c r="AF4" s="36">
        <f>E4*E2+F4*F2+G4*G2+H4*H2+I4*I2+J4*J2+K4*K2+L4*L2+M4*M2+N4*N2+O4*O2+P4*P2+Q4*Q2+R4*R2+S4*S2+T4*T2+U4*U2+V4*V2+W4*W2+X4*X2+Y4*Y2+Z4*Z2+AA4*AA2+AB4*AB2+AC4*AC2+AD4*AD2+AE4*AE2</f>
        <v>114</v>
      </c>
      <c r="AG4" s="23">
        <v>0.4673611111111111</v>
      </c>
      <c r="AH4" s="23">
        <v>0.775</v>
      </c>
      <c r="AI4" s="23">
        <v>0.3076388888888889</v>
      </c>
      <c r="AJ4" s="59">
        <v>2</v>
      </c>
    </row>
    <row r="5" spans="1:36" ht="22.5">
      <c r="A5" s="46">
        <v>27</v>
      </c>
      <c r="B5" s="30" t="s">
        <v>71</v>
      </c>
      <c r="C5" s="58" t="s">
        <v>70</v>
      </c>
      <c r="D5" s="59">
        <v>3</v>
      </c>
      <c r="E5" s="28">
        <v>0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0</v>
      </c>
      <c r="Q5" s="22">
        <v>0</v>
      </c>
      <c r="R5" s="22">
        <v>0</v>
      </c>
      <c r="S5" s="22">
        <v>0</v>
      </c>
      <c r="T5" s="22">
        <v>1</v>
      </c>
      <c r="U5" s="22">
        <v>1</v>
      </c>
      <c r="V5" s="22">
        <v>1</v>
      </c>
      <c r="W5" s="22">
        <v>0</v>
      </c>
      <c r="X5" s="22">
        <v>1</v>
      </c>
      <c r="Y5" s="22">
        <v>1</v>
      </c>
      <c r="Z5" s="22">
        <v>1</v>
      </c>
      <c r="AA5" s="22">
        <v>1</v>
      </c>
      <c r="AB5" s="22">
        <v>1</v>
      </c>
      <c r="AC5" s="22">
        <v>1</v>
      </c>
      <c r="AD5" s="22">
        <v>1</v>
      </c>
      <c r="AE5" s="22">
        <v>1</v>
      </c>
      <c r="AF5" s="36">
        <f>E5*E2+F5*F2+G5*G2+H5*H2+I5*I2+J5*J2+K5*K2+L5*L2+M5*M2+N5*N2+O5*O2+P5*P2+Q5*Q2+R5*R2+S5*S2+T5*T2+U5*U2+V5*V2+W5*W2+X5*X2+Y5*Y2+Z5*Z2+AA5*AA2+AB5*AB2+AC5*AC2+AD5*AD2+AE5*AE2</f>
        <v>102</v>
      </c>
      <c r="AG5" s="23">
        <v>0.4673611111111111</v>
      </c>
      <c r="AH5" s="23">
        <v>0.7375</v>
      </c>
      <c r="AI5" s="23">
        <v>0.2701388888888889</v>
      </c>
      <c r="AJ5" s="59">
        <v>3</v>
      </c>
    </row>
    <row r="6" spans="1:36" ht="22.5">
      <c r="A6" s="46">
        <v>450</v>
      </c>
      <c r="B6" s="13" t="s">
        <v>43</v>
      </c>
      <c r="C6" s="41" t="s">
        <v>128</v>
      </c>
      <c r="D6" s="59">
        <v>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36">
        <v>100</v>
      </c>
      <c r="AG6" s="23">
        <v>0.467361111111111</v>
      </c>
      <c r="AH6" s="55">
        <v>0.7645833333333334</v>
      </c>
      <c r="AI6" s="23">
        <f>AH6-AG6</f>
        <v>0.2972222222222224</v>
      </c>
      <c r="AJ6" s="59">
        <v>4</v>
      </c>
    </row>
    <row r="7" spans="1:36" ht="23.25" customHeight="1">
      <c r="A7" s="46">
        <v>12</v>
      </c>
      <c r="B7" s="13" t="s">
        <v>44</v>
      </c>
      <c r="C7" s="41" t="s">
        <v>26</v>
      </c>
      <c r="D7" s="59">
        <v>5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36">
        <v>92</v>
      </c>
      <c r="AG7" s="23">
        <v>0.467361111111111</v>
      </c>
      <c r="AH7" s="55">
        <v>0.7708333333333334</v>
      </c>
      <c r="AI7" s="23">
        <v>0.311805555555556</v>
      </c>
      <c r="AJ7" s="59">
        <v>5</v>
      </c>
    </row>
    <row r="8" spans="1:36" ht="23.25" customHeight="1">
      <c r="A8" s="46">
        <v>42</v>
      </c>
      <c r="B8" s="57" t="s">
        <v>72</v>
      </c>
      <c r="C8" s="41" t="s">
        <v>73</v>
      </c>
      <c r="D8" s="59">
        <v>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36">
        <v>66</v>
      </c>
      <c r="AG8" s="23">
        <v>0.467361111111111</v>
      </c>
      <c r="AH8" s="55">
        <v>0.7736111111111111</v>
      </c>
      <c r="AI8" s="23">
        <f>AH8-AG8</f>
        <v>0.30625000000000013</v>
      </c>
      <c r="AJ8" s="59">
        <v>6</v>
      </c>
    </row>
    <row r="9" spans="1:36" ht="22.5">
      <c r="A9" s="46">
        <v>10</v>
      </c>
      <c r="B9" s="13" t="s">
        <v>46</v>
      </c>
      <c r="C9" s="41" t="s">
        <v>25</v>
      </c>
      <c r="D9" s="59">
        <v>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36">
        <v>64</v>
      </c>
      <c r="AG9" s="23">
        <v>0.467361111111111</v>
      </c>
      <c r="AH9" s="55">
        <v>0.7611111111111111</v>
      </c>
      <c r="AI9" s="23">
        <v>0.353472222222222</v>
      </c>
      <c r="AJ9" s="59">
        <v>7</v>
      </c>
    </row>
    <row r="10" spans="1:36" ht="24" customHeight="1">
      <c r="A10" s="46">
        <v>13</v>
      </c>
      <c r="B10" s="13" t="s">
        <v>45</v>
      </c>
      <c r="C10" s="41" t="s">
        <v>27</v>
      </c>
      <c r="D10" s="59">
        <v>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36">
        <v>62</v>
      </c>
      <c r="AG10" s="23">
        <v>0.467361111111111</v>
      </c>
      <c r="AH10" s="55">
        <v>0.7715277777777777</v>
      </c>
      <c r="AI10" s="23">
        <f>AH10-AG10</f>
        <v>0.3041666666666667</v>
      </c>
      <c r="AJ10" s="59">
        <v>8</v>
      </c>
    </row>
    <row r="11" spans="1:36" ht="22.5">
      <c r="A11" s="46">
        <v>28</v>
      </c>
      <c r="B11" s="57" t="s">
        <v>59</v>
      </c>
      <c r="C11" s="41" t="s">
        <v>75</v>
      </c>
      <c r="D11" s="59">
        <v>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36">
        <v>36</v>
      </c>
      <c r="AG11" s="23">
        <v>0.467361111111111</v>
      </c>
      <c r="AH11" s="55">
        <v>0.7465277777777778</v>
      </c>
      <c r="AI11" s="23">
        <v>0.395138888888889</v>
      </c>
      <c r="AJ11" s="59">
        <v>9</v>
      </c>
    </row>
    <row r="12" spans="1:36" ht="24.75" customHeight="1">
      <c r="A12" s="46">
        <v>25</v>
      </c>
      <c r="B12" s="13" t="s">
        <v>44</v>
      </c>
      <c r="C12" s="41" t="s">
        <v>74</v>
      </c>
      <c r="D12" s="59" t="s">
        <v>126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36">
        <v>40</v>
      </c>
      <c r="AG12" s="23">
        <v>0.467361111111111</v>
      </c>
      <c r="AH12" s="55">
        <v>0.8041666666666667</v>
      </c>
      <c r="AI12" s="23">
        <f>AH12-AG12</f>
        <v>0.3368055555555557</v>
      </c>
      <c r="AJ12" s="59" t="s">
        <v>126</v>
      </c>
    </row>
    <row r="13" spans="1:36" ht="24.75" customHeight="1">
      <c r="A13" s="46">
        <v>32</v>
      </c>
      <c r="B13" s="57" t="s">
        <v>76</v>
      </c>
      <c r="C13" s="41" t="s">
        <v>77</v>
      </c>
      <c r="D13" s="59" t="s">
        <v>18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36">
        <v>0</v>
      </c>
      <c r="AG13" s="23">
        <v>0.467361111111111</v>
      </c>
      <c r="AH13" s="22"/>
      <c r="AI13" s="23"/>
      <c r="AJ13" s="59" t="s">
        <v>18</v>
      </c>
    </row>
    <row r="14" spans="1:36" ht="22.5">
      <c r="A14" s="46">
        <v>46</v>
      </c>
      <c r="B14" s="29" t="s">
        <v>78</v>
      </c>
      <c r="C14" s="41" t="s">
        <v>79</v>
      </c>
      <c r="D14" s="59" t="s">
        <v>18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36">
        <v>0</v>
      </c>
      <c r="AG14" s="23">
        <v>0.467361111111111</v>
      </c>
      <c r="AH14" s="22"/>
      <c r="AI14" s="23"/>
      <c r="AJ14" s="59" t="s">
        <v>18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I7" sqref="I7"/>
    </sheetView>
  </sheetViews>
  <sheetFormatPr defaultColWidth="9.140625" defaultRowHeight="12.75"/>
  <cols>
    <col min="1" max="1" width="4.140625" style="8" customWidth="1"/>
    <col min="2" max="2" width="7.421875" style="66" customWidth="1"/>
    <col min="3" max="3" width="20.7109375" style="3" customWidth="1"/>
    <col min="4" max="4" width="6.140625" style="52" customWidth="1"/>
    <col min="5" max="5" width="5.140625" style="0" customWidth="1"/>
    <col min="6" max="6" width="5.00390625" style="0" customWidth="1"/>
    <col min="7" max="7" width="4.710937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4.7109375" style="0" customWidth="1"/>
    <col min="13" max="13" width="4.8515625" style="0" customWidth="1"/>
    <col min="14" max="14" width="5.421875" style="0" customWidth="1"/>
    <col min="15" max="15" width="5.140625" style="0" customWidth="1"/>
    <col min="16" max="16" width="4.28125" style="0" customWidth="1"/>
    <col min="17" max="17" width="3.7109375" style="0" customWidth="1"/>
    <col min="18" max="18" width="3.28125" style="0" customWidth="1"/>
    <col min="19" max="19" width="3.421875" style="0" customWidth="1"/>
    <col min="20" max="20" width="3.140625" style="0" customWidth="1"/>
    <col min="21" max="21" width="4.28125" style="0" customWidth="1"/>
    <col min="22" max="22" width="3.8515625" style="0" customWidth="1"/>
    <col min="23" max="23" width="4.140625" style="0" customWidth="1"/>
    <col min="24" max="24" width="5.00390625" style="0" customWidth="1"/>
    <col min="25" max="25" width="4.8515625" style="0" customWidth="1"/>
    <col min="26" max="26" width="5.140625" style="0" customWidth="1"/>
    <col min="27" max="27" width="5.421875" style="0" customWidth="1"/>
    <col min="28" max="31" width="4.8515625" style="0" customWidth="1"/>
    <col min="32" max="32" width="6.421875" style="6" customWidth="1"/>
    <col min="33" max="33" width="7.28125" style="4" customWidth="1"/>
    <col min="34" max="34" width="8.00390625" style="6" customWidth="1"/>
    <col min="35" max="35" width="6.28125" style="6" customWidth="1"/>
    <col min="36" max="36" width="6.140625" style="52" customWidth="1"/>
    <col min="37" max="16384" width="11.57421875" style="0" customWidth="1"/>
  </cols>
  <sheetData>
    <row r="1" spans="1:36" ht="38.25">
      <c r="A1" s="17"/>
      <c r="B1" s="53"/>
      <c r="C1" s="18" t="s">
        <v>21</v>
      </c>
      <c r="D1" s="51" t="s">
        <v>4</v>
      </c>
      <c r="E1" s="36">
        <v>1004</v>
      </c>
      <c r="F1" s="36">
        <v>1005</v>
      </c>
      <c r="G1" s="36">
        <v>1007</v>
      </c>
      <c r="H1" s="36">
        <v>1008</v>
      </c>
      <c r="I1" s="36">
        <v>1010</v>
      </c>
      <c r="J1" s="36">
        <v>1012</v>
      </c>
      <c r="K1" s="36">
        <v>1020</v>
      </c>
      <c r="L1" s="36">
        <v>1113</v>
      </c>
      <c r="M1" s="36">
        <v>1115</v>
      </c>
      <c r="N1" s="36">
        <v>1116</v>
      </c>
      <c r="O1" s="36">
        <v>1053</v>
      </c>
      <c r="P1" s="36">
        <v>130</v>
      </c>
      <c r="Q1" s="36">
        <v>132</v>
      </c>
      <c r="R1" s="36">
        <v>19</v>
      </c>
      <c r="S1" s="36">
        <v>72</v>
      </c>
      <c r="T1" s="36">
        <v>78</v>
      </c>
      <c r="U1" s="49" t="s">
        <v>0</v>
      </c>
      <c r="V1" s="36">
        <v>104</v>
      </c>
      <c r="W1" s="36">
        <v>181</v>
      </c>
      <c r="X1" s="36">
        <v>1051</v>
      </c>
      <c r="Y1" s="36">
        <v>1063</v>
      </c>
      <c r="Z1" s="36">
        <v>1065</v>
      </c>
      <c r="AA1" s="36">
        <v>1068</v>
      </c>
      <c r="AB1" s="36">
        <v>1072</v>
      </c>
      <c r="AC1" s="36">
        <v>1073</v>
      </c>
      <c r="AD1" s="36">
        <v>1081</v>
      </c>
      <c r="AE1" s="36">
        <v>1094</v>
      </c>
      <c r="AF1" s="32" t="s">
        <v>1</v>
      </c>
      <c r="AG1" s="67" t="s">
        <v>2</v>
      </c>
      <c r="AH1" s="67" t="s">
        <v>5</v>
      </c>
      <c r="AI1" s="68" t="s">
        <v>3</v>
      </c>
      <c r="AJ1" s="51" t="s">
        <v>4</v>
      </c>
    </row>
    <row r="2" spans="1:36" ht="25.5">
      <c r="A2" s="17" t="s">
        <v>24</v>
      </c>
      <c r="B2" s="53"/>
      <c r="C2" s="18" t="s">
        <v>22</v>
      </c>
      <c r="D2" s="51"/>
      <c r="E2" s="36">
        <v>6</v>
      </c>
      <c r="F2" s="36">
        <v>4</v>
      </c>
      <c r="G2" s="36">
        <v>4</v>
      </c>
      <c r="H2" s="36">
        <v>4</v>
      </c>
      <c r="I2" s="36">
        <v>4</v>
      </c>
      <c r="J2" s="36">
        <v>2</v>
      </c>
      <c r="K2" s="36">
        <v>4</v>
      </c>
      <c r="L2" s="36">
        <v>2</v>
      </c>
      <c r="M2" s="36">
        <v>2</v>
      </c>
      <c r="N2" s="36">
        <v>2</v>
      </c>
      <c r="O2" s="36">
        <v>6</v>
      </c>
      <c r="P2" s="36">
        <v>8</v>
      </c>
      <c r="Q2" s="36">
        <v>4</v>
      </c>
      <c r="R2" s="36">
        <v>4</v>
      </c>
      <c r="S2" s="36">
        <v>6</v>
      </c>
      <c r="T2" s="36">
        <v>4</v>
      </c>
      <c r="U2" s="36">
        <v>8</v>
      </c>
      <c r="V2" s="36">
        <v>6</v>
      </c>
      <c r="W2" s="36">
        <v>4</v>
      </c>
      <c r="X2" s="36">
        <v>4</v>
      </c>
      <c r="Y2" s="36">
        <v>2</v>
      </c>
      <c r="Z2" s="36">
        <v>6</v>
      </c>
      <c r="AA2" s="36">
        <v>2</v>
      </c>
      <c r="AB2" s="36">
        <v>2</v>
      </c>
      <c r="AC2" s="36">
        <v>2</v>
      </c>
      <c r="AD2" s="36">
        <v>4</v>
      </c>
      <c r="AE2" s="36">
        <v>2</v>
      </c>
      <c r="AF2" s="33"/>
      <c r="AG2" s="69"/>
      <c r="AH2" s="33"/>
      <c r="AI2" s="33"/>
      <c r="AJ2" s="51"/>
    </row>
    <row r="3" spans="1:36" ht="24.75" customHeight="1">
      <c r="A3" s="47">
        <v>47</v>
      </c>
      <c r="B3" s="11" t="s">
        <v>59</v>
      </c>
      <c r="C3" s="41" t="s">
        <v>28</v>
      </c>
      <c r="D3" s="51">
        <v>1</v>
      </c>
      <c r="E3" s="22">
        <v>0</v>
      </c>
      <c r="F3" s="22">
        <v>0</v>
      </c>
      <c r="G3" s="22">
        <v>1</v>
      </c>
      <c r="H3" s="22">
        <v>1</v>
      </c>
      <c r="I3" s="22">
        <v>1</v>
      </c>
      <c r="J3" s="22">
        <v>1</v>
      </c>
      <c r="K3" s="22">
        <v>0</v>
      </c>
      <c r="L3" s="22">
        <v>1</v>
      </c>
      <c r="M3" s="22">
        <v>1</v>
      </c>
      <c r="N3" s="22">
        <v>1</v>
      </c>
      <c r="O3" s="22">
        <v>1</v>
      </c>
      <c r="P3" s="22">
        <v>0</v>
      </c>
      <c r="Q3" s="22">
        <v>0</v>
      </c>
      <c r="R3" s="22">
        <v>1</v>
      </c>
      <c r="S3" s="22">
        <v>0</v>
      </c>
      <c r="T3" s="22">
        <v>1</v>
      </c>
      <c r="U3" s="22">
        <v>0</v>
      </c>
      <c r="V3" s="22">
        <v>0</v>
      </c>
      <c r="W3" s="22">
        <v>0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22">
        <v>1</v>
      </c>
      <c r="AE3" s="22">
        <v>1</v>
      </c>
      <c r="AF3" s="50">
        <f>F3*F2+G3*G2+H3*H2+I3*I2+J3*J2+K3*K2+L3*L2+M3*M2+N3*N2+O3*O2+P3*P2+Q3*Q2+R3*R2+S3*S2+T3*T2+U3*U2+V3*V2+W3*W2+X3*X2+Y3*Y2+Z3*Z2+AA3*AA2+AB3*AB2+AC3*AC2+AD3*AD2+AE3*AE2</f>
        <v>58</v>
      </c>
      <c r="AG3" s="70">
        <v>0.4673611111111111</v>
      </c>
      <c r="AH3" s="71">
        <v>0.7548611111111111</v>
      </c>
      <c r="AI3" s="71">
        <v>0.2875</v>
      </c>
      <c r="AJ3" s="51">
        <v>1</v>
      </c>
    </row>
    <row r="4" spans="1:36" ht="22.5">
      <c r="A4" s="48">
        <v>20</v>
      </c>
      <c r="B4" s="11" t="s">
        <v>58</v>
      </c>
      <c r="C4" s="41" t="s">
        <v>118</v>
      </c>
      <c r="D4" s="51">
        <v>2</v>
      </c>
      <c r="E4" s="22">
        <v>1</v>
      </c>
      <c r="F4" s="22">
        <v>0</v>
      </c>
      <c r="G4" s="22">
        <v>1</v>
      </c>
      <c r="H4" s="22">
        <v>1</v>
      </c>
      <c r="I4" s="22">
        <v>1</v>
      </c>
      <c r="J4" s="22">
        <v>1</v>
      </c>
      <c r="K4" s="22">
        <v>0</v>
      </c>
      <c r="L4" s="22">
        <v>1</v>
      </c>
      <c r="M4" s="22">
        <v>1</v>
      </c>
      <c r="N4" s="22">
        <v>1</v>
      </c>
      <c r="O4" s="22">
        <v>1</v>
      </c>
      <c r="P4" s="22">
        <v>0</v>
      </c>
      <c r="Q4" s="22">
        <v>1</v>
      </c>
      <c r="R4" s="22">
        <v>1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1</v>
      </c>
      <c r="Y4" s="22">
        <v>1</v>
      </c>
      <c r="Z4" s="22">
        <v>0</v>
      </c>
      <c r="AA4" s="22">
        <v>1</v>
      </c>
      <c r="AB4" s="22">
        <v>1</v>
      </c>
      <c r="AC4" s="22">
        <v>1</v>
      </c>
      <c r="AD4" s="22">
        <v>1</v>
      </c>
      <c r="AE4" s="22">
        <v>1</v>
      </c>
      <c r="AF4" s="50">
        <f>E4*E2+F4*F2+G4*G2+H4*H2+I4*I2+J4*J2+K4*K2+L4*L2+M4*M2+N4*N2+O4*O2+P4*P2+Q4*Q2+R4*R2+S4*S2+T4*T2+U4*U2+V4*V2+W4*W2+X4*X2+Y4*Y2+Z4*Z2+AA4*AA2+AB4*AB2+AC4*AC2+AD4*AD2+AE4*AE2</f>
        <v>58</v>
      </c>
      <c r="AG4" s="70">
        <v>0.4673611111111111</v>
      </c>
      <c r="AH4" s="71">
        <v>0.7583333333333333</v>
      </c>
      <c r="AI4" s="71">
        <v>0.29097222222222224</v>
      </c>
      <c r="AJ4" s="51">
        <v>2</v>
      </c>
    </row>
    <row r="5" spans="1:36" ht="22.5">
      <c r="A5" s="48">
        <v>49</v>
      </c>
      <c r="B5" s="62" t="s">
        <v>85</v>
      </c>
      <c r="C5" s="41" t="s">
        <v>84</v>
      </c>
      <c r="D5" s="51">
        <v>3</v>
      </c>
      <c r="E5" s="22">
        <v>1</v>
      </c>
      <c r="F5" s="22">
        <v>0</v>
      </c>
      <c r="G5" s="22">
        <v>1</v>
      </c>
      <c r="H5" s="22">
        <v>1</v>
      </c>
      <c r="I5" s="22">
        <v>0</v>
      </c>
      <c r="J5" s="22">
        <v>1</v>
      </c>
      <c r="K5" s="22">
        <v>0</v>
      </c>
      <c r="L5" s="22">
        <v>1</v>
      </c>
      <c r="M5" s="22">
        <v>1</v>
      </c>
      <c r="N5" s="22">
        <v>1</v>
      </c>
      <c r="O5" s="22">
        <v>1</v>
      </c>
      <c r="P5" s="22">
        <v>0</v>
      </c>
      <c r="Q5" s="22">
        <v>1</v>
      </c>
      <c r="R5" s="22">
        <v>1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1</v>
      </c>
      <c r="Y5" s="22">
        <v>1</v>
      </c>
      <c r="Z5" s="22">
        <v>0</v>
      </c>
      <c r="AA5" s="22">
        <v>1</v>
      </c>
      <c r="AB5" s="22">
        <v>1</v>
      </c>
      <c r="AC5" s="22">
        <v>1</v>
      </c>
      <c r="AD5" s="22">
        <v>1</v>
      </c>
      <c r="AE5" s="22">
        <v>1</v>
      </c>
      <c r="AF5" s="50">
        <f>E5*E2+F5*F2+G5*G2+H5*H2+I5*I2+J5*J2+K5*K2+L5*L2+M5*M2+N5*N2+O5*O2+P5*P2+Q5*Q2+R5*R2+S5*S2+T5*T2+U5*U2+V5*V2+W5*W2+X5*X2+Y5*Y2+Z5*Z2+AA5*AA2+AB5*AB2+AC5*AC2+AD5*AD2+AE5*AE2</f>
        <v>54</v>
      </c>
      <c r="AG5" s="70">
        <v>0.4673611111111111</v>
      </c>
      <c r="AH5" s="71">
        <v>0.7770833333333332</v>
      </c>
      <c r="AI5" s="71">
        <v>0.30972222222222223</v>
      </c>
      <c r="AJ5" s="51">
        <v>3</v>
      </c>
    </row>
    <row r="6" spans="1:36" ht="24.75" customHeight="1">
      <c r="A6" s="47">
        <v>37</v>
      </c>
      <c r="B6" s="53"/>
      <c r="C6" s="41" t="s">
        <v>117</v>
      </c>
      <c r="D6" s="51">
        <v>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50">
        <v>38</v>
      </c>
      <c r="AG6" s="70">
        <v>0.467361111111111</v>
      </c>
      <c r="AH6" s="72">
        <v>0.7645833333333334</v>
      </c>
      <c r="AI6" s="72">
        <v>0.2972222222222222</v>
      </c>
      <c r="AJ6" s="51">
        <v>4</v>
      </c>
    </row>
    <row r="7" spans="1:36" ht="22.5">
      <c r="A7" s="47">
        <v>15</v>
      </c>
      <c r="B7" s="11" t="s">
        <v>55</v>
      </c>
      <c r="C7" s="41" t="s">
        <v>33</v>
      </c>
      <c r="D7" s="51">
        <v>5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50">
        <v>38</v>
      </c>
      <c r="AG7" s="70">
        <v>0.467361111111111</v>
      </c>
      <c r="AH7" s="72">
        <v>0.7902777777777777</v>
      </c>
      <c r="AI7" s="71">
        <f>AH7-AG7</f>
        <v>0.32291666666666674</v>
      </c>
      <c r="AJ7" s="51">
        <v>5</v>
      </c>
    </row>
    <row r="8" spans="1:36" ht="22.5">
      <c r="A8" s="47">
        <v>17</v>
      </c>
      <c r="B8" s="11" t="s">
        <v>57</v>
      </c>
      <c r="C8" s="41" t="s">
        <v>31</v>
      </c>
      <c r="D8" s="51">
        <v>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50">
        <v>36</v>
      </c>
      <c r="AG8" s="70">
        <v>0.467361111111111</v>
      </c>
      <c r="AH8" s="72">
        <v>0.71875</v>
      </c>
      <c r="AI8" s="71">
        <f aca="true" t="shared" si="0" ref="AI8:AI20">AH8-AG8</f>
        <v>0.251388888888889</v>
      </c>
      <c r="AJ8" s="51">
        <v>6</v>
      </c>
    </row>
    <row r="9" spans="1:36" ht="22.5">
      <c r="A9" s="47">
        <v>21</v>
      </c>
      <c r="B9" s="11" t="s">
        <v>60</v>
      </c>
      <c r="C9" s="41" t="s">
        <v>30</v>
      </c>
      <c r="D9" s="51">
        <v>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50">
        <v>36</v>
      </c>
      <c r="AG9" s="70">
        <v>0.467361111111111</v>
      </c>
      <c r="AH9" s="72">
        <v>0.7375</v>
      </c>
      <c r="AI9" s="71">
        <f t="shared" si="0"/>
        <v>0.27013888888888904</v>
      </c>
      <c r="AJ9" s="51">
        <v>7</v>
      </c>
    </row>
    <row r="10" spans="1:36" ht="12.75">
      <c r="A10" s="47">
        <v>111</v>
      </c>
      <c r="B10" s="53"/>
      <c r="C10" s="41" t="s">
        <v>114</v>
      </c>
      <c r="D10" s="51">
        <v>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50">
        <v>36</v>
      </c>
      <c r="AG10" s="70">
        <v>0.467361111111111</v>
      </c>
      <c r="AH10" s="72">
        <v>0.7381944444444444</v>
      </c>
      <c r="AI10" s="71">
        <f t="shared" si="0"/>
        <v>0.27083333333333337</v>
      </c>
      <c r="AJ10" s="51">
        <v>8</v>
      </c>
    </row>
    <row r="11" spans="1:36" ht="12.75">
      <c r="A11" s="47" t="s">
        <v>6</v>
      </c>
      <c r="B11" s="53"/>
      <c r="C11" s="41" t="s">
        <v>99</v>
      </c>
      <c r="D11" s="51">
        <v>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50">
        <v>34</v>
      </c>
      <c r="AG11" s="70">
        <v>0.467361111111111</v>
      </c>
      <c r="AH11" s="72">
        <v>0.7847222222222222</v>
      </c>
      <c r="AI11" s="71">
        <f t="shared" si="0"/>
        <v>0.3173611111111112</v>
      </c>
      <c r="AJ11" s="51">
        <v>9</v>
      </c>
    </row>
    <row r="12" spans="1:36" ht="34.5" customHeight="1">
      <c r="A12" s="47">
        <v>30</v>
      </c>
      <c r="B12" s="64" t="s">
        <v>93</v>
      </c>
      <c r="C12" s="41" t="s">
        <v>113</v>
      </c>
      <c r="D12" s="51">
        <v>10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50">
        <v>30</v>
      </c>
      <c r="AG12" s="70">
        <v>0.467361111111111</v>
      </c>
      <c r="AH12" s="72">
        <v>0.7479166666666667</v>
      </c>
      <c r="AI12" s="71">
        <f t="shared" si="0"/>
        <v>0.28055555555555567</v>
      </c>
      <c r="AJ12" s="51">
        <v>10</v>
      </c>
    </row>
    <row r="13" spans="1:36" ht="23.25" customHeight="1">
      <c r="A13" s="47">
        <v>19</v>
      </c>
      <c r="B13" s="11" t="s">
        <v>55</v>
      </c>
      <c r="C13" s="41" t="s">
        <v>29</v>
      </c>
      <c r="D13" s="51">
        <v>11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50">
        <v>30</v>
      </c>
      <c r="AG13" s="70">
        <v>0.467361111111111</v>
      </c>
      <c r="AH13" s="72">
        <v>0.7701388888888889</v>
      </c>
      <c r="AI13" s="71">
        <f t="shared" si="0"/>
        <v>0.3027777777777779</v>
      </c>
      <c r="AJ13" s="51">
        <v>11</v>
      </c>
    </row>
    <row r="14" spans="1:36" ht="22.5">
      <c r="A14" s="47">
        <v>23</v>
      </c>
      <c r="B14" s="11" t="s">
        <v>82</v>
      </c>
      <c r="C14" s="41" t="s">
        <v>83</v>
      </c>
      <c r="D14" s="51">
        <v>12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50">
        <v>26</v>
      </c>
      <c r="AG14" s="70">
        <v>0.467361111111111</v>
      </c>
      <c r="AH14" s="72">
        <v>0.725</v>
      </c>
      <c r="AI14" s="71">
        <f t="shared" si="0"/>
        <v>0.257638888888889</v>
      </c>
      <c r="AJ14" s="51">
        <v>12</v>
      </c>
    </row>
    <row r="15" spans="1:36" ht="24" customHeight="1">
      <c r="A15" s="47">
        <v>43</v>
      </c>
      <c r="B15" s="64" t="s">
        <v>87</v>
      </c>
      <c r="C15" s="41" t="s">
        <v>86</v>
      </c>
      <c r="D15" s="51">
        <v>13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50">
        <v>26</v>
      </c>
      <c r="AG15" s="70">
        <v>0.467361111111111</v>
      </c>
      <c r="AH15" s="72">
        <v>0.7381944444444444</v>
      </c>
      <c r="AI15" s="71">
        <f t="shared" si="0"/>
        <v>0.27083333333333337</v>
      </c>
      <c r="AJ15" s="51">
        <v>13</v>
      </c>
    </row>
    <row r="16" spans="1:36" ht="21.75" customHeight="1">
      <c r="A16" s="47" t="s">
        <v>20</v>
      </c>
      <c r="B16" s="11" t="s">
        <v>55</v>
      </c>
      <c r="C16" s="41" t="s">
        <v>34</v>
      </c>
      <c r="D16" s="51">
        <v>14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50">
        <v>26</v>
      </c>
      <c r="AG16" s="70">
        <v>0.467361111111111</v>
      </c>
      <c r="AH16" s="72">
        <v>0.7666666666666666</v>
      </c>
      <c r="AI16" s="71">
        <f t="shared" si="0"/>
        <v>0.2993055555555556</v>
      </c>
      <c r="AJ16" s="51">
        <v>14</v>
      </c>
    </row>
    <row r="17" spans="1:36" ht="33.75">
      <c r="A17" s="47">
        <v>38</v>
      </c>
      <c r="B17" s="11" t="s">
        <v>55</v>
      </c>
      <c r="C17" s="41" t="s">
        <v>112</v>
      </c>
      <c r="D17" s="51">
        <v>15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50">
        <v>26</v>
      </c>
      <c r="AG17" s="70">
        <v>0.467361111111111</v>
      </c>
      <c r="AH17" s="72">
        <v>0.7743055555555555</v>
      </c>
      <c r="AI17" s="71">
        <f t="shared" si="0"/>
        <v>0.30694444444444446</v>
      </c>
      <c r="AJ17" s="51">
        <v>15</v>
      </c>
    </row>
    <row r="18" spans="1:36" ht="24" customHeight="1">
      <c r="A18" s="47">
        <v>36</v>
      </c>
      <c r="B18" s="64" t="s">
        <v>91</v>
      </c>
      <c r="C18" s="41" t="s">
        <v>92</v>
      </c>
      <c r="D18" s="51">
        <v>16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50">
        <v>24</v>
      </c>
      <c r="AG18" s="70">
        <v>0.467361111111111</v>
      </c>
      <c r="AH18" s="72">
        <v>0.7506944444444444</v>
      </c>
      <c r="AI18" s="71">
        <f t="shared" si="0"/>
        <v>0.28333333333333344</v>
      </c>
      <c r="AJ18" s="51">
        <v>16</v>
      </c>
    </row>
    <row r="19" spans="1:36" ht="22.5">
      <c r="A19" s="47">
        <v>24</v>
      </c>
      <c r="B19" s="11" t="s">
        <v>82</v>
      </c>
      <c r="C19" s="41" t="s">
        <v>119</v>
      </c>
      <c r="D19" s="51">
        <v>17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50">
        <v>22</v>
      </c>
      <c r="AG19" s="70">
        <v>0.467361111111111</v>
      </c>
      <c r="AH19" s="72">
        <v>0.725</v>
      </c>
      <c r="AI19" s="71">
        <f t="shared" si="0"/>
        <v>0.257638888888889</v>
      </c>
      <c r="AJ19" s="51">
        <v>17</v>
      </c>
    </row>
    <row r="20" spans="1:36" ht="22.5">
      <c r="A20" s="47" t="s">
        <v>19</v>
      </c>
      <c r="B20" s="64" t="s">
        <v>81</v>
      </c>
      <c r="C20" s="41" t="s">
        <v>120</v>
      </c>
      <c r="D20" s="51">
        <v>18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50">
        <v>20</v>
      </c>
      <c r="AG20" s="70">
        <v>0.467361111111111</v>
      </c>
      <c r="AH20" s="72">
        <v>0.7638888888888888</v>
      </c>
      <c r="AI20" s="71">
        <f t="shared" si="0"/>
        <v>0.29652777777777783</v>
      </c>
      <c r="AJ20" s="51">
        <v>18</v>
      </c>
    </row>
    <row r="21" spans="1:36" ht="22.5">
      <c r="A21" s="47" t="s">
        <v>88</v>
      </c>
      <c r="B21" s="11" t="s">
        <v>55</v>
      </c>
      <c r="C21" s="41" t="s">
        <v>89</v>
      </c>
      <c r="D21" s="51" t="s">
        <v>18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50">
        <v>0</v>
      </c>
      <c r="AG21" s="70">
        <v>0.467361111111111</v>
      </c>
      <c r="AH21" s="33"/>
      <c r="AI21" s="33"/>
      <c r="AJ21" s="51" t="s">
        <v>18</v>
      </c>
    </row>
    <row r="22" spans="1:36" ht="22.5">
      <c r="A22" s="47">
        <v>14</v>
      </c>
      <c r="B22" s="11" t="s">
        <v>56</v>
      </c>
      <c r="C22" s="41" t="s">
        <v>32</v>
      </c>
      <c r="D22" s="51" t="s">
        <v>18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50">
        <v>0</v>
      </c>
      <c r="AG22" s="70">
        <v>0.467361111111111</v>
      </c>
      <c r="AH22" s="33"/>
      <c r="AI22" s="33"/>
      <c r="AJ22" s="51" t="s">
        <v>18</v>
      </c>
    </row>
    <row r="23" spans="1:36" ht="22.5">
      <c r="A23" s="47" t="s">
        <v>90</v>
      </c>
      <c r="B23" s="11" t="s">
        <v>44</v>
      </c>
      <c r="C23" s="41" t="s">
        <v>121</v>
      </c>
      <c r="D23" s="51" t="s">
        <v>18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50">
        <v>0</v>
      </c>
      <c r="AG23" s="70">
        <v>0.467361111111111</v>
      </c>
      <c r="AH23" s="33"/>
      <c r="AI23" s="33"/>
      <c r="AJ23" s="51" t="s">
        <v>18</v>
      </c>
    </row>
    <row r="24" spans="1:36" ht="22.5">
      <c r="A24" s="47" t="s">
        <v>94</v>
      </c>
      <c r="B24" s="11" t="s">
        <v>95</v>
      </c>
      <c r="C24" s="41" t="s">
        <v>96</v>
      </c>
      <c r="D24" s="51" t="s">
        <v>18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50">
        <v>0</v>
      </c>
      <c r="AG24" s="70">
        <v>0.467361111111111</v>
      </c>
      <c r="AH24" s="33"/>
      <c r="AI24" s="33"/>
      <c r="AJ24" s="51" t="s">
        <v>18</v>
      </c>
    </row>
    <row r="25" spans="1:36" ht="22.5">
      <c r="A25" s="47" t="s">
        <v>97</v>
      </c>
      <c r="B25" s="11" t="s">
        <v>55</v>
      </c>
      <c r="C25" s="41" t="s">
        <v>98</v>
      </c>
      <c r="D25" s="51" t="s">
        <v>18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50">
        <v>0</v>
      </c>
      <c r="AG25" s="70">
        <v>0.467361111111111</v>
      </c>
      <c r="AH25" s="33"/>
      <c r="AI25" s="33"/>
      <c r="AJ25" s="51" t="s">
        <v>18</v>
      </c>
    </row>
    <row r="26" spans="1:36" ht="12.75">
      <c r="A26" s="47" t="s">
        <v>17</v>
      </c>
      <c r="B26" s="53"/>
      <c r="C26" s="18"/>
      <c r="D26" s="51" t="s">
        <v>18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50">
        <v>0</v>
      </c>
      <c r="AG26" s="70">
        <v>0.467361111111111</v>
      </c>
      <c r="AH26" s="33"/>
      <c r="AI26" s="33"/>
      <c r="AJ26" s="51" t="s">
        <v>18</v>
      </c>
    </row>
    <row r="36" spans="3:6" ht="12.75">
      <c r="C36" s="5"/>
      <c r="E36" s="1"/>
      <c r="F36" s="1"/>
    </row>
    <row r="37" spans="3:6" ht="12.75">
      <c r="C37" s="5"/>
      <c r="E37" s="1"/>
      <c r="F37" s="1"/>
    </row>
    <row r="38" spans="3:6" ht="12.75">
      <c r="C38" s="5"/>
      <c r="E38" s="1"/>
      <c r="F38" s="1"/>
    </row>
    <row r="39" spans="3:6" ht="12.75">
      <c r="C39" s="5"/>
      <c r="E39" s="1"/>
      <c r="F39" s="1"/>
    </row>
    <row r="40" spans="3:6" ht="12.75">
      <c r="C40" s="5"/>
      <c r="E40" s="1"/>
      <c r="F40" s="1"/>
    </row>
    <row r="41" spans="3:6" ht="12.75">
      <c r="C41" s="5"/>
      <c r="E41" s="1"/>
      <c r="F41" s="1"/>
    </row>
    <row r="42" spans="3:6" ht="12.75">
      <c r="C42" s="5"/>
      <c r="E42" s="1"/>
      <c r="F42" s="1"/>
    </row>
    <row r="43" spans="3:6" ht="12.75">
      <c r="C43" s="5"/>
      <c r="E43" s="1"/>
      <c r="F43" s="1"/>
    </row>
    <row r="44" spans="3:6" ht="12.75">
      <c r="C44" s="5"/>
      <c r="E44" s="1"/>
      <c r="F44" s="1"/>
    </row>
    <row r="45" spans="3:6" ht="12.75">
      <c r="C45" s="5"/>
      <c r="E45" s="1"/>
      <c r="F45" s="1"/>
    </row>
    <row r="46" spans="3:6" ht="12.75">
      <c r="C46" s="5"/>
      <c r="E46" s="1"/>
      <c r="F46" s="1"/>
    </row>
    <row r="47" spans="3:6" ht="12.75">
      <c r="C47" s="5"/>
      <c r="E47" s="1"/>
      <c r="F47" s="1"/>
    </row>
    <row r="48" spans="3:6" ht="12.75">
      <c r="C48" s="5"/>
      <c r="E48" s="1"/>
      <c r="F48" s="1"/>
    </row>
    <row r="49" spans="3:6" ht="12.75">
      <c r="C49" s="5"/>
      <c r="E49" s="1"/>
      <c r="F49" s="1"/>
    </row>
    <row r="50" spans="3:6" ht="12.75">
      <c r="C50" s="5"/>
      <c r="E50" s="1"/>
      <c r="F50" s="1"/>
    </row>
    <row r="51" spans="3:6" ht="12.75">
      <c r="C51" s="7"/>
      <c r="E51" s="1"/>
      <c r="F51" s="1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C13" sqref="C13"/>
    </sheetView>
  </sheetViews>
  <sheetFormatPr defaultColWidth="9.140625" defaultRowHeight="12.75"/>
  <cols>
    <col min="1" max="1" width="5.7109375" style="10" customWidth="1"/>
    <col min="2" max="2" width="9.57421875" style="65" customWidth="1"/>
    <col min="3" max="3" width="21.140625" style="3" customWidth="1"/>
    <col min="4" max="4" width="6.421875" style="39" customWidth="1"/>
    <col min="5" max="6" width="5.140625" style="0" customWidth="1"/>
    <col min="7" max="7" width="4.7109375" style="0" customWidth="1"/>
    <col min="8" max="8" width="4.8515625" style="0" customWidth="1"/>
    <col min="9" max="9" width="4.7109375" style="0" customWidth="1"/>
    <col min="10" max="10" width="5.57421875" style="0" customWidth="1"/>
    <col min="11" max="11" width="5.140625" style="0" customWidth="1"/>
    <col min="12" max="13" width="4.8515625" style="0" customWidth="1"/>
    <col min="14" max="14" width="5.28125" style="0" customWidth="1"/>
    <col min="15" max="15" width="3.421875" style="0" customWidth="1"/>
    <col min="16" max="16" width="3.57421875" style="0" customWidth="1"/>
    <col min="17" max="17" width="3.28125" style="0" customWidth="1"/>
    <col min="18" max="19" width="3.421875" style="0" customWidth="1"/>
    <col min="20" max="20" width="3.140625" style="0" customWidth="1"/>
    <col min="21" max="21" width="3.28125" style="0" customWidth="1"/>
    <col min="22" max="22" width="4.8515625" style="0" customWidth="1"/>
    <col min="23" max="23" width="5.140625" style="0" customWidth="1"/>
    <col min="24" max="24" width="4.8515625" style="0" customWidth="1"/>
    <col min="25" max="25" width="5.00390625" style="0" customWidth="1"/>
    <col min="26" max="26" width="3.8515625" style="0" customWidth="1"/>
    <col min="27" max="27" width="6.28125" style="0" customWidth="1"/>
    <col min="28" max="28" width="7.7109375" style="12" customWidth="1"/>
    <col min="29" max="29" width="8.00390625" style="9" customWidth="1"/>
    <col min="30" max="30" width="6.8515625" style="9" customWidth="1"/>
    <col min="31" max="31" width="6.421875" style="39" customWidth="1"/>
    <col min="32" max="16384" width="11.57421875" style="0" customWidth="1"/>
  </cols>
  <sheetData>
    <row r="1" spans="1:31" ht="27" customHeight="1">
      <c r="A1" s="17"/>
      <c r="B1" s="61"/>
      <c r="C1" s="18" t="s">
        <v>21</v>
      </c>
      <c r="D1" s="37" t="s">
        <v>4</v>
      </c>
      <c r="E1" s="36">
        <v>1007</v>
      </c>
      <c r="F1" s="36">
        <v>1009</v>
      </c>
      <c r="G1" s="36">
        <v>1010</v>
      </c>
      <c r="H1" s="36">
        <v>1014</v>
      </c>
      <c r="I1" s="36">
        <v>1016</v>
      </c>
      <c r="J1" s="36">
        <v>1019</v>
      </c>
      <c r="K1" s="36">
        <v>1020</v>
      </c>
      <c r="L1" s="36">
        <v>1111</v>
      </c>
      <c r="M1" s="36">
        <v>1053</v>
      </c>
      <c r="N1" s="36">
        <v>1085</v>
      </c>
      <c r="O1" s="36">
        <v>15</v>
      </c>
      <c r="P1" s="36">
        <v>16</v>
      </c>
      <c r="Q1" s="36">
        <v>72</v>
      </c>
      <c r="R1" s="36">
        <v>78</v>
      </c>
      <c r="S1" s="36">
        <v>93</v>
      </c>
      <c r="T1" s="36">
        <v>61</v>
      </c>
      <c r="U1" s="36">
        <v>68</v>
      </c>
      <c r="V1" s="36">
        <v>1008</v>
      </c>
      <c r="W1" s="36">
        <v>1051</v>
      </c>
      <c r="X1" s="36">
        <v>1065</v>
      </c>
      <c r="Y1" s="36">
        <v>1081</v>
      </c>
      <c r="Z1" s="36">
        <v>57</v>
      </c>
      <c r="AA1" s="19" t="s">
        <v>1</v>
      </c>
      <c r="AB1" s="20" t="s">
        <v>2</v>
      </c>
      <c r="AC1" s="21" t="s">
        <v>5</v>
      </c>
      <c r="AD1" s="20" t="s">
        <v>3</v>
      </c>
      <c r="AE1" s="37" t="s">
        <v>4</v>
      </c>
    </row>
    <row r="2" spans="1:31" ht="25.5">
      <c r="A2" s="17" t="s">
        <v>24</v>
      </c>
      <c r="B2" s="61"/>
      <c r="C2" s="18" t="s">
        <v>22</v>
      </c>
      <c r="D2" s="37"/>
      <c r="E2" s="36">
        <v>4</v>
      </c>
      <c r="F2" s="36">
        <v>2</v>
      </c>
      <c r="G2" s="36">
        <v>6</v>
      </c>
      <c r="H2" s="36">
        <v>12</v>
      </c>
      <c r="I2" s="36">
        <v>2</v>
      </c>
      <c r="J2" s="36">
        <v>2</v>
      </c>
      <c r="K2" s="36">
        <v>2</v>
      </c>
      <c r="L2" s="36">
        <v>6</v>
      </c>
      <c r="M2" s="36">
        <v>4</v>
      </c>
      <c r="N2" s="36">
        <v>4</v>
      </c>
      <c r="O2" s="36">
        <v>6</v>
      </c>
      <c r="P2" s="36">
        <v>6</v>
      </c>
      <c r="Q2" s="36">
        <v>4</v>
      </c>
      <c r="R2" s="36">
        <v>4</v>
      </c>
      <c r="S2" s="36">
        <v>2</v>
      </c>
      <c r="T2" s="36">
        <v>6</v>
      </c>
      <c r="U2" s="36">
        <v>8</v>
      </c>
      <c r="V2" s="36">
        <v>2</v>
      </c>
      <c r="W2" s="36">
        <v>2</v>
      </c>
      <c r="X2" s="36">
        <v>4</v>
      </c>
      <c r="Y2" s="36">
        <v>4</v>
      </c>
      <c r="Z2" s="36">
        <v>12</v>
      </c>
      <c r="AA2" s="22"/>
      <c r="AB2" s="21"/>
      <c r="AC2" s="23"/>
      <c r="AD2" s="23"/>
      <c r="AE2" s="37"/>
    </row>
    <row r="3" spans="1:31" ht="24" customHeight="1">
      <c r="A3" s="40">
        <v>34</v>
      </c>
      <c r="B3" s="62" t="s">
        <v>47</v>
      </c>
      <c r="C3" s="41" t="s">
        <v>48</v>
      </c>
      <c r="D3" s="38">
        <v>1</v>
      </c>
      <c r="E3" s="22">
        <v>1</v>
      </c>
      <c r="F3" s="22">
        <v>1</v>
      </c>
      <c r="G3" s="22">
        <v>0</v>
      </c>
      <c r="H3" s="22">
        <v>1</v>
      </c>
      <c r="I3" s="22">
        <v>1</v>
      </c>
      <c r="J3" s="22">
        <v>0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0</v>
      </c>
      <c r="R3" s="22">
        <v>1</v>
      </c>
      <c r="S3" s="22">
        <v>1</v>
      </c>
      <c r="T3" s="22">
        <v>0</v>
      </c>
      <c r="U3" s="22">
        <v>0</v>
      </c>
      <c r="V3" s="22">
        <v>1</v>
      </c>
      <c r="W3" s="22">
        <v>1</v>
      </c>
      <c r="X3" s="22">
        <v>1</v>
      </c>
      <c r="Y3" s="22">
        <v>1</v>
      </c>
      <c r="Z3" s="22">
        <v>0</v>
      </c>
      <c r="AA3" s="36">
        <f>E3*E2+F3*F2+G3*G2+H3*H2+I3*I2+J3*J2+K3*K2+L3*L2+M3*M2+N3*N2+O3*O2+P3*P2+Q3*Q2+R3*R2+S3*S2+T3*T2+U3*U2+V3*V2+W3*W2+X3*X2+Y3*Y2+Z3*Z2</f>
        <v>66</v>
      </c>
      <c r="AB3" s="21">
        <v>0.4673611111111111</v>
      </c>
      <c r="AC3" s="23">
        <v>0.7840277777777778</v>
      </c>
      <c r="AD3" s="23">
        <v>0.31666666666666665</v>
      </c>
      <c r="AE3" s="38">
        <v>1</v>
      </c>
    </row>
    <row r="4" spans="1:31" ht="22.5">
      <c r="A4" s="42">
        <v>31</v>
      </c>
      <c r="B4" s="61" t="s">
        <v>43</v>
      </c>
      <c r="C4" s="41" t="s">
        <v>80</v>
      </c>
      <c r="D4" s="38">
        <v>2</v>
      </c>
      <c r="E4" s="22">
        <v>1</v>
      </c>
      <c r="F4" s="22">
        <v>1</v>
      </c>
      <c r="G4" s="22">
        <v>0</v>
      </c>
      <c r="H4" s="22">
        <v>1</v>
      </c>
      <c r="I4" s="22">
        <v>1</v>
      </c>
      <c r="J4" s="22">
        <v>0</v>
      </c>
      <c r="K4" s="22">
        <v>0</v>
      </c>
      <c r="L4" s="22">
        <v>1</v>
      </c>
      <c r="M4" s="22">
        <v>1</v>
      </c>
      <c r="N4" s="22">
        <v>1</v>
      </c>
      <c r="O4" s="22">
        <v>1</v>
      </c>
      <c r="P4" s="22">
        <v>1</v>
      </c>
      <c r="Q4" s="22">
        <v>0</v>
      </c>
      <c r="R4" s="22">
        <v>1</v>
      </c>
      <c r="S4" s="22">
        <v>1</v>
      </c>
      <c r="T4" s="22">
        <v>0</v>
      </c>
      <c r="U4" s="22">
        <v>0</v>
      </c>
      <c r="V4" s="22">
        <v>1</v>
      </c>
      <c r="W4" s="22">
        <v>1</v>
      </c>
      <c r="X4" s="22">
        <v>1</v>
      </c>
      <c r="Y4" s="22">
        <v>1</v>
      </c>
      <c r="Z4" s="22">
        <v>0</v>
      </c>
      <c r="AA4" s="36">
        <f>E4*E2+F4*F2+G4*G2+H4*H2+I4*I2+J4*J2+K4*K2+L4*L2+M4*M2+N4*N2+O4*O2+P4*P2+Q4*Q2+R4*R2+S4*S2+T4*T2+U4*U2+V4*V2+W4*W2+X4*X2+Y4*Y2+Z4*Z2</f>
        <v>64</v>
      </c>
      <c r="AB4" s="21">
        <v>0.4673611111111111</v>
      </c>
      <c r="AC4" s="23">
        <v>0.7638888888888888</v>
      </c>
      <c r="AD4" s="23">
        <v>0.2965277777777778</v>
      </c>
      <c r="AE4" s="38">
        <v>2</v>
      </c>
    </row>
    <row r="5" spans="1:31" ht="22.5">
      <c r="A5" s="40">
        <v>40</v>
      </c>
      <c r="B5" s="13" t="s">
        <v>100</v>
      </c>
      <c r="C5" s="41" t="s">
        <v>101</v>
      </c>
      <c r="D5" s="38">
        <v>3</v>
      </c>
      <c r="E5" s="22">
        <v>1</v>
      </c>
      <c r="F5" s="22">
        <v>1</v>
      </c>
      <c r="G5" s="22">
        <v>0</v>
      </c>
      <c r="H5" s="22">
        <v>1</v>
      </c>
      <c r="I5" s="22">
        <v>1</v>
      </c>
      <c r="J5" s="22">
        <v>0</v>
      </c>
      <c r="K5" s="22">
        <v>0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0</v>
      </c>
      <c r="R5" s="22">
        <v>1</v>
      </c>
      <c r="S5" s="22">
        <v>1</v>
      </c>
      <c r="T5" s="22">
        <v>0</v>
      </c>
      <c r="U5" s="22">
        <v>0</v>
      </c>
      <c r="V5" s="22">
        <v>1</v>
      </c>
      <c r="W5" s="22">
        <v>1</v>
      </c>
      <c r="X5" s="22">
        <v>0</v>
      </c>
      <c r="Y5" s="22">
        <v>1</v>
      </c>
      <c r="Z5" s="22">
        <v>0</v>
      </c>
      <c r="AA5" s="36">
        <f>E5*E2+F5*F2+G5*G2+H5*H2+I5*I2+J5*J2+K5*K2+L5*L2+M5*M2+N5*N2+O5*O2+P5*P2+Q5*Q2+R5*R2+S5*S2+T5*T2+U5*U2+V5*V2+W5*W2+X5*X2+Y5*Y2+Z5*Z2</f>
        <v>60</v>
      </c>
      <c r="AB5" s="21">
        <v>0.4673611111111111</v>
      </c>
      <c r="AC5" s="23">
        <v>0.7909722222222223</v>
      </c>
      <c r="AD5" s="23">
        <v>0.3236111111111111</v>
      </c>
      <c r="AE5" s="38">
        <v>3</v>
      </c>
    </row>
    <row r="6" spans="1:31" ht="33.75">
      <c r="A6" s="40">
        <v>35</v>
      </c>
      <c r="B6" s="63" t="s">
        <v>53</v>
      </c>
      <c r="C6" s="41" t="s">
        <v>107</v>
      </c>
      <c r="D6" s="38">
        <v>4</v>
      </c>
      <c r="E6" s="22">
        <v>0</v>
      </c>
      <c r="F6" s="22">
        <v>1</v>
      </c>
      <c r="G6" s="22">
        <v>0</v>
      </c>
      <c r="H6" s="22">
        <v>1</v>
      </c>
      <c r="I6" s="22">
        <v>1</v>
      </c>
      <c r="J6" s="22">
        <v>0</v>
      </c>
      <c r="K6" s="22">
        <v>0</v>
      </c>
      <c r="L6" s="22">
        <v>0</v>
      </c>
      <c r="M6" s="22">
        <v>1</v>
      </c>
      <c r="N6" s="22">
        <v>1</v>
      </c>
      <c r="O6" s="22">
        <v>1</v>
      </c>
      <c r="P6" s="22">
        <v>1</v>
      </c>
      <c r="Q6" s="22">
        <v>0</v>
      </c>
      <c r="R6" s="22">
        <v>1</v>
      </c>
      <c r="S6" s="22">
        <v>1</v>
      </c>
      <c r="T6" s="22">
        <v>0</v>
      </c>
      <c r="U6" s="22">
        <v>0</v>
      </c>
      <c r="V6" s="22">
        <v>1</v>
      </c>
      <c r="W6" s="22">
        <v>1</v>
      </c>
      <c r="X6" s="22">
        <v>1</v>
      </c>
      <c r="Y6" s="22">
        <v>1</v>
      </c>
      <c r="Z6" s="22">
        <v>0</v>
      </c>
      <c r="AA6" s="36">
        <f>E6*E2+F6*F2+G6*G2+H6*H2+I6*I2+J6*J2+K6*K2+L6*L2+M6*M2+N6*N2+O6*O2+P6*P2+Q6*Q2+R6*R2+S6*S2+T6*T2+U6*U2+V6*V2+W6*W2+X6*X2+Y6*Y2+Z6*Z2</f>
        <v>54</v>
      </c>
      <c r="AB6" s="21">
        <v>0.4673611111111111</v>
      </c>
      <c r="AC6" s="23">
        <v>0.7625</v>
      </c>
      <c r="AD6" s="23">
        <v>0.2951388888888889</v>
      </c>
      <c r="AE6" s="38">
        <v>4</v>
      </c>
    </row>
    <row r="7" spans="1:31" ht="22.5">
      <c r="A7" s="40" t="s">
        <v>11</v>
      </c>
      <c r="B7" s="13" t="s">
        <v>49</v>
      </c>
      <c r="C7" s="41" t="s">
        <v>129</v>
      </c>
      <c r="D7" s="38">
        <v>5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36">
        <v>52</v>
      </c>
      <c r="AB7" s="21">
        <v>0.467361111111111</v>
      </c>
      <c r="AC7" s="23">
        <v>0.779861111111111</v>
      </c>
      <c r="AD7" s="23">
        <f>AC7-AB7</f>
        <v>0.3125</v>
      </c>
      <c r="AE7" s="38">
        <v>5</v>
      </c>
    </row>
    <row r="8" spans="1:31" ht="22.5" customHeight="1">
      <c r="A8" s="42" t="s">
        <v>35</v>
      </c>
      <c r="B8" s="13" t="s">
        <v>53</v>
      </c>
      <c r="C8" s="41" t="s">
        <v>40</v>
      </c>
      <c r="D8" s="38">
        <v>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36">
        <v>50</v>
      </c>
      <c r="AB8" s="21">
        <v>0.467361111111111</v>
      </c>
      <c r="AC8" s="23">
        <v>0.7743055555555555</v>
      </c>
      <c r="AD8" s="23">
        <f aca="true" t="shared" si="0" ref="AD8:AD19">AC8-AB8</f>
        <v>0.30694444444444446</v>
      </c>
      <c r="AE8" s="38">
        <v>6</v>
      </c>
    </row>
    <row r="9" spans="1:31" ht="22.5">
      <c r="A9" s="42" t="s">
        <v>36</v>
      </c>
      <c r="B9" s="14" t="s">
        <v>50</v>
      </c>
      <c r="C9" s="41" t="s">
        <v>68</v>
      </c>
      <c r="D9" s="38">
        <v>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36">
        <v>48</v>
      </c>
      <c r="AB9" s="21">
        <v>0.467361111111111</v>
      </c>
      <c r="AC9" s="23">
        <v>0.775</v>
      </c>
      <c r="AD9" s="23">
        <f t="shared" si="0"/>
        <v>0.307638888888889</v>
      </c>
      <c r="AE9" s="38">
        <v>7</v>
      </c>
    </row>
    <row r="10" spans="1:31" ht="22.5">
      <c r="A10" s="42" t="s">
        <v>13</v>
      </c>
      <c r="B10" s="13" t="s">
        <v>105</v>
      </c>
      <c r="C10" s="41" t="s">
        <v>116</v>
      </c>
      <c r="D10" s="38" t="s">
        <v>126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36">
        <v>46</v>
      </c>
      <c r="AB10" s="21">
        <v>0.467361111111111</v>
      </c>
      <c r="AC10" s="23">
        <v>0.7972222222222222</v>
      </c>
      <c r="AD10" s="23">
        <f t="shared" si="0"/>
        <v>0.32986111111111116</v>
      </c>
      <c r="AE10" s="38" t="s">
        <v>126</v>
      </c>
    </row>
    <row r="11" spans="1:31" ht="22.5">
      <c r="A11" s="42" t="s">
        <v>37</v>
      </c>
      <c r="B11" s="13" t="s">
        <v>53</v>
      </c>
      <c r="C11" s="41" t="s">
        <v>122</v>
      </c>
      <c r="D11" s="38">
        <v>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6">
        <v>36</v>
      </c>
      <c r="AB11" s="21">
        <v>0.467361111111111</v>
      </c>
      <c r="AC11" s="23">
        <v>0.7451388888888889</v>
      </c>
      <c r="AD11" s="23">
        <f t="shared" si="0"/>
        <v>0.2777777777777779</v>
      </c>
      <c r="AE11" s="38">
        <v>8</v>
      </c>
    </row>
    <row r="12" spans="1:31" ht="22.5">
      <c r="A12" s="42" t="s">
        <v>8</v>
      </c>
      <c r="B12" s="13" t="s">
        <v>51</v>
      </c>
      <c r="C12" s="41" t="s">
        <v>123</v>
      </c>
      <c r="D12" s="38">
        <v>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36">
        <v>36</v>
      </c>
      <c r="AB12" s="21">
        <v>0.467361111111111</v>
      </c>
      <c r="AC12" s="23">
        <v>0.76875</v>
      </c>
      <c r="AD12" s="23">
        <f t="shared" si="0"/>
        <v>0.30138888888888904</v>
      </c>
      <c r="AE12" s="38">
        <v>9</v>
      </c>
    </row>
    <row r="13" spans="1:31" ht="23.25" customHeight="1">
      <c r="A13" s="42" t="s">
        <v>7</v>
      </c>
      <c r="B13" s="13" t="s">
        <v>52</v>
      </c>
      <c r="C13" s="41" t="s">
        <v>41</v>
      </c>
      <c r="D13" s="38">
        <v>10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36">
        <v>36</v>
      </c>
      <c r="AB13" s="21">
        <v>0.467361111111111</v>
      </c>
      <c r="AC13" s="23">
        <v>0.7715277777777777</v>
      </c>
      <c r="AD13" s="23">
        <f t="shared" si="0"/>
        <v>0.3041666666666667</v>
      </c>
      <c r="AE13" s="38">
        <v>10</v>
      </c>
    </row>
    <row r="14" spans="1:31" ht="22.5">
      <c r="A14" s="42" t="s">
        <v>10</v>
      </c>
      <c r="B14" s="13" t="s">
        <v>54</v>
      </c>
      <c r="C14" s="41" t="s">
        <v>130</v>
      </c>
      <c r="D14" s="38">
        <v>11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36">
        <v>36</v>
      </c>
      <c r="AB14" s="21">
        <v>0.467361111111111</v>
      </c>
      <c r="AC14" s="23">
        <v>0.7854166666666668</v>
      </c>
      <c r="AD14" s="23">
        <f t="shared" si="0"/>
        <v>0.31805555555555576</v>
      </c>
      <c r="AE14" s="38">
        <v>11</v>
      </c>
    </row>
    <row r="15" spans="1:31" ht="22.5">
      <c r="A15" s="42" t="s">
        <v>15</v>
      </c>
      <c r="B15" s="64" t="s">
        <v>102</v>
      </c>
      <c r="C15" s="41" t="s">
        <v>124</v>
      </c>
      <c r="D15" s="38">
        <v>12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36">
        <v>34</v>
      </c>
      <c r="AB15" s="21">
        <v>0.467361111111111</v>
      </c>
      <c r="AC15" s="23">
        <v>0.7652777777777778</v>
      </c>
      <c r="AD15" s="23">
        <f t="shared" si="0"/>
        <v>0.29791666666666683</v>
      </c>
      <c r="AE15" s="38">
        <v>12</v>
      </c>
    </row>
    <row r="16" spans="1:31" ht="22.5">
      <c r="A16" s="42" t="s">
        <v>9</v>
      </c>
      <c r="B16" s="62" t="s">
        <v>47</v>
      </c>
      <c r="C16" s="41" t="s">
        <v>108</v>
      </c>
      <c r="D16" s="38">
        <v>13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36">
        <v>30</v>
      </c>
      <c r="AB16" s="21">
        <v>0.467361111111111</v>
      </c>
      <c r="AC16" s="23">
        <v>0.7729166666666667</v>
      </c>
      <c r="AD16" s="23">
        <f t="shared" si="0"/>
        <v>0.3055555555555557</v>
      </c>
      <c r="AE16" s="38">
        <v>13</v>
      </c>
    </row>
    <row r="17" spans="1:31" ht="22.5">
      <c r="A17" s="42" t="s">
        <v>14</v>
      </c>
      <c r="B17" s="64" t="s">
        <v>44</v>
      </c>
      <c r="C17" s="41" t="s">
        <v>125</v>
      </c>
      <c r="D17" s="38">
        <v>14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36">
        <v>24</v>
      </c>
      <c r="AB17" s="21">
        <v>0.467361111111111</v>
      </c>
      <c r="AC17" s="23">
        <v>0.6666666666666666</v>
      </c>
      <c r="AD17" s="23">
        <f t="shared" si="0"/>
        <v>0.19930555555555562</v>
      </c>
      <c r="AE17" s="38">
        <v>14</v>
      </c>
    </row>
    <row r="18" spans="1:31" ht="22.5">
      <c r="A18" s="42" t="s">
        <v>16</v>
      </c>
      <c r="B18" s="61" t="s">
        <v>60</v>
      </c>
      <c r="C18" s="41" t="s">
        <v>106</v>
      </c>
      <c r="D18" s="38">
        <v>15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36">
        <v>20</v>
      </c>
      <c r="AB18" s="21">
        <v>0.467361111111111</v>
      </c>
      <c r="AC18" s="23">
        <v>0.7534722222222222</v>
      </c>
      <c r="AD18" s="23">
        <f t="shared" si="0"/>
        <v>0.2861111111111112</v>
      </c>
      <c r="AE18" s="38">
        <v>15</v>
      </c>
    </row>
    <row r="19" spans="1:31" ht="12.75">
      <c r="A19" s="42" t="s">
        <v>12</v>
      </c>
      <c r="B19" s="61"/>
      <c r="C19" s="43" t="s">
        <v>111</v>
      </c>
      <c r="D19" s="38">
        <v>16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6">
        <v>16</v>
      </c>
      <c r="AB19" s="21">
        <v>0.467361111111111</v>
      </c>
      <c r="AC19" s="23">
        <v>0.7909722222222223</v>
      </c>
      <c r="AD19" s="23">
        <f t="shared" si="0"/>
        <v>0.3236111111111113</v>
      </c>
      <c r="AE19" s="38">
        <v>16</v>
      </c>
    </row>
    <row r="20" spans="1:31" ht="23.25" customHeight="1">
      <c r="A20" s="42" t="s">
        <v>38</v>
      </c>
      <c r="B20" s="13" t="s">
        <v>50</v>
      </c>
      <c r="C20" s="41" t="s">
        <v>39</v>
      </c>
      <c r="D20" s="38" t="s">
        <v>18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36">
        <v>0</v>
      </c>
      <c r="AB20" s="21">
        <v>0.467361111111111</v>
      </c>
      <c r="AC20" s="23"/>
      <c r="AD20" s="23"/>
      <c r="AE20" s="38" t="s">
        <v>18</v>
      </c>
    </row>
    <row r="21" spans="1:31" ht="22.5">
      <c r="A21" s="42" t="s">
        <v>103</v>
      </c>
      <c r="B21" s="61" t="s">
        <v>53</v>
      </c>
      <c r="C21" s="41" t="s">
        <v>104</v>
      </c>
      <c r="D21" s="38" t="s">
        <v>18</v>
      </c>
      <c r="E21" s="22"/>
      <c r="F21" s="22"/>
      <c r="G21" s="24"/>
      <c r="H21" s="19"/>
      <c r="I21" s="1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36">
        <v>0</v>
      </c>
      <c r="AB21" s="21">
        <v>0.467361111111111</v>
      </c>
      <c r="AC21" s="23"/>
      <c r="AD21" s="23"/>
      <c r="AE21" s="38" t="s">
        <v>18</v>
      </c>
    </row>
    <row r="22" spans="1:31" ht="22.5">
      <c r="A22" s="42" t="s">
        <v>109</v>
      </c>
      <c r="B22" s="14" t="s">
        <v>50</v>
      </c>
      <c r="C22" s="41" t="s">
        <v>127</v>
      </c>
      <c r="D22" s="38" t="s">
        <v>18</v>
      </c>
      <c r="E22" s="22"/>
      <c r="F22" s="22"/>
      <c r="G22" s="25"/>
      <c r="H22" s="19"/>
      <c r="I22" s="1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36">
        <v>0</v>
      </c>
      <c r="AB22" s="21">
        <v>0.467361111111111</v>
      </c>
      <c r="AC22" s="23"/>
      <c r="AD22" s="23"/>
      <c r="AE22" s="38" t="s">
        <v>18</v>
      </c>
    </row>
    <row r="23" spans="1:31" ht="22.5">
      <c r="A23" s="42" t="s">
        <v>110</v>
      </c>
      <c r="B23" s="61"/>
      <c r="C23" s="41" t="s">
        <v>115</v>
      </c>
      <c r="D23" s="38" t="s">
        <v>18</v>
      </c>
      <c r="E23" s="22"/>
      <c r="F23" s="22"/>
      <c r="G23" s="24"/>
      <c r="H23" s="19"/>
      <c r="I23" s="19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6">
        <v>0</v>
      </c>
      <c r="AB23" s="21">
        <v>0.467361111111111</v>
      </c>
      <c r="AC23" s="23"/>
      <c r="AD23" s="23"/>
      <c r="AE23" s="38" t="s">
        <v>18</v>
      </c>
    </row>
    <row r="24" spans="7:9" ht="12.75">
      <c r="G24" s="15"/>
      <c r="H24" s="16"/>
      <c r="I24" s="16"/>
    </row>
    <row r="25" spans="7:9" ht="12.75">
      <c r="G25" s="2"/>
      <c r="H25" s="1"/>
      <c r="I25" s="1"/>
    </row>
    <row r="26" spans="7:9" ht="12.75">
      <c r="G26" s="2"/>
      <c r="H26" s="1"/>
      <c r="I26" s="1"/>
    </row>
    <row r="27" spans="7:9" ht="12.75">
      <c r="G27" s="2"/>
      <c r="H27" s="1"/>
      <c r="I27" s="1"/>
    </row>
    <row r="28" spans="7:9" ht="12.75">
      <c r="G28" s="2"/>
      <c r="H28" s="1"/>
      <c r="I28" s="1"/>
    </row>
    <row r="29" spans="7:9" ht="12.75">
      <c r="G29" s="2"/>
      <c r="H29" s="1"/>
      <c r="I29" s="1"/>
    </row>
    <row r="30" spans="7:9" ht="12.75">
      <c r="G30" s="2"/>
      <c r="H30" s="1"/>
      <c r="I30" s="1"/>
    </row>
    <row r="31" spans="7:9" ht="12.75">
      <c r="G31" s="2"/>
      <c r="H31" s="1"/>
      <c r="I31" s="1"/>
    </row>
    <row r="32" spans="7:9" ht="12.75">
      <c r="G32" s="2"/>
      <c r="H32" s="1"/>
      <c r="I32" s="1"/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C21" sqref="C21"/>
    </sheetView>
  </sheetViews>
  <sheetFormatPr defaultColWidth="9.140625" defaultRowHeight="12.75"/>
  <cols>
    <col min="1" max="1" width="4.140625" style="10" customWidth="1"/>
    <col min="2" max="2" width="11.57421875" style="54" customWidth="1"/>
    <col min="3" max="3" width="15.00390625" style="0" customWidth="1"/>
    <col min="4" max="4" width="6.57421875" style="35" customWidth="1"/>
    <col min="5" max="6" width="5.7109375" style="0" customWidth="1"/>
    <col min="7" max="7" width="4.8515625" style="0" customWidth="1"/>
    <col min="8" max="8" width="5.140625" style="0" customWidth="1"/>
    <col min="9" max="9" width="5.28125" style="0" customWidth="1"/>
    <col min="10" max="10" width="6.140625" style="0" customWidth="1"/>
    <col min="11" max="11" width="5.57421875" style="0" customWidth="1"/>
    <col min="12" max="12" width="5.140625" style="0" customWidth="1"/>
    <col min="13" max="13" width="4.7109375" style="0" customWidth="1"/>
    <col min="14" max="14" width="4.8515625" style="0" customWidth="1"/>
    <col min="15" max="15" width="3.28125" style="0" customWidth="1"/>
    <col min="16" max="16" width="3.57421875" style="0" customWidth="1"/>
    <col min="17" max="17" width="3.7109375" style="0" customWidth="1"/>
    <col min="18" max="20" width="3.57421875" style="0" customWidth="1"/>
    <col min="21" max="21" width="3.7109375" style="0" customWidth="1"/>
    <col min="22" max="22" width="2.8515625" style="0" customWidth="1"/>
    <col min="23" max="23" width="4.00390625" style="0" customWidth="1"/>
    <col min="24" max="24" width="4.28125" style="0" customWidth="1"/>
    <col min="25" max="25" width="5.140625" style="0" customWidth="1"/>
    <col min="26" max="26" width="6.8515625" style="6" customWidth="1"/>
    <col min="27" max="27" width="7.00390625" style="9" customWidth="1"/>
    <col min="28" max="28" width="7.57421875" style="9" customWidth="1"/>
    <col min="29" max="29" width="8.140625" style="0" customWidth="1"/>
    <col min="30" max="30" width="6.57421875" style="35" customWidth="1"/>
    <col min="31" max="16384" width="11.57421875" style="0" customWidth="1"/>
  </cols>
  <sheetData>
    <row r="1" spans="1:30" ht="38.25">
      <c r="A1" s="53"/>
      <c r="B1" s="29"/>
      <c r="C1" s="18" t="s">
        <v>21</v>
      </c>
      <c r="D1" s="51" t="s">
        <v>4</v>
      </c>
      <c r="E1" s="36">
        <v>1004</v>
      </c>
      <c r="F1" s="36">
        <v>1005</v>
      </c>
      <c r="G1" s="36">
        <v>1007</v>
      </c>
      <c r="H1" s="36">
        <v>1014</v>
      </c>
      <c r="I1" s="36">
        <v>1016</v>
      </c>
      <c r="J1" s="36">
        <v>1017</v>
      </c>
      <c r="K1" s="36">
        <v>1018</v>
      </c>
      <c r="L1" s="36">
        <v>1111</v>
      </c>
      <c r="M1" s="36">
        <v>1053</v>
      </c>
      <c r="N1" s="36">
        <v>1085</v>
      </c>
      <c r="O1" s="36">
        <v>15</v>
      </c>
      <c r="P1" s="36">
        <v>16</v>
      </c>
      <c r="Q1" s="36">
        <v>72</v>
      </c>
      <c r="R1" s="36">
        <v>78</v>
      </c>
      <c r="S1" s="36">
        <v>93</v>
      </c>
      <c r="T1" s="36">
        <v>57</v>
      </c>
      <c r="U1" s="36">
        <v>65</v>
      </c>
      <c r="V1" s="36">
        <v>77</v>
      </c>
      <c r="W1" s="36">
        <v>61</v>
      </c>
      <c r="X1" s="36">
        <v>68</v>
      </c>
      <c r="Y1" s="36">
        <v>1008</v>
      </c>
      <c r="Z1" s="32" t="s">
        <v>1</v>
      </c>
      <c r="AA1" s="20" t="s">
        <v>2</v>
      </c>
      <c r="AB1" s="21" t="s">
        <v>5</v>
      </c>
      <c r="AC1" s="20" t="s">
        <v>3</v>
      </c>
      <c r="AD1" s="51" t="s">
        <v>4</v>
      </c>
    </row>
    <row r="2" spans="1:30" ht="25.5">
      <c r="A2" s="53" t="s">
        <v>24</v>
      </c>
      <c r="B2" s="29"/>
      <c r="C2" s="18" t="s">
        <v>22</v>
      </c>
      <c r="D2" s="34"/>
      <c r="E2" s="22">
        <v>2</v>
      </c>
      <c r="F2" s="22">
        <v>2</v>
      </c>
      <c r="G2" s="22">
        <v>2</v>
      </c>
      <c r="H2" s="22">
        <v>6</v>
      </c>
      <c r="I2" s="22">
        <v>4</v>
      </c>
      <c r="J2" s="22">
        <v>6</v>
      </c>
      <c r="K2" s="22">
        <v>4</v>
      </c>
      <c r="L2" s="22">
        <v>6</v>
      </c>
      <c r="M2" s="22">
        <v>2</v>
      </c>
      <c r="N2" s="22">
        <v>2</v>
      </c>
      <c r="O2" s="22">
        <v>4</v>
      </c>
      <c r="P2" s="22">
        <v>4</v>
      </c>
      <c r="Q2" s="22">
        <v>4</v>
      </c>
      <c r="R2" s="22">
        <v>4</v>
      </c>
      <c r="S2" s="22">
        <v>2</v>
      </c>
      <c r="T2" s="22">
        <v>12</v>
      </c>
      <c r="U2" s="22">
        <v>6</v>
      </c>
      <c r="V2" s="22">
        <v>6</v>
      </c>
      <c r="W2" s="22">
        <v>4</v>
      </c>
      <c r="X2" s="22">
        <v>4</v>
      </c>
      <c r="Y2" s="22">
        <v>2</v>
      </c>
      <c r="Z2" s="33"/>
      <c r="AA2" s="23"/>
      <c r="AB2" s="23"/>
      <c r="AC2" s="22"/>
      <c r="AD2" s="34"/>
    </row>
    <row r="3" spans="1:30" ht="22.5">
      <c r="A3" s="40" t="s">
        <v>6</v>
      </c>
      <c r="B3" s="13" t="s">
        <v>62</v>
      </c>
      <c r="C3" s="44" t="s">
        <v>61</v>
      </c>
      <c r="D3" s="34">
        <v>1</v>
      </c>
      <c r="E3" s="22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0</v>
      </c>
      <c r="P3" s="22">
        <v>0</v>
      </c>
      <c r="Q3" s="22">
        <v>0</v>
      </c>
      <c r="R3" s="22">
        <v>1</v>
      </c>
      <c r="S3" s="22">
        <v>1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1</v>
      </c>
      <c r="Z3" s="50">
        <f>E3*E2+F3*F2+G3*G2+H3*H2+I3*I2+J3*J2+K3*K2+L3*L2+M3*M2+N3*N2+O3*O2+P3*P2+Q3*Q2+R3*R2+S3*S2+T3*T2+U3*U2+V3*V2+W3*W2+X3*X2+Y3*Y2</f>
        <v>44</v>
      </c>
      <c r="AA3" s="23">
        <v>0.4673611111111111</v>
      </c>
      <c r="AB3" s="23">
        <v>0.6583333333333333</v>
      </c>
      <c r="AC3" s="55">
        <v>0.1909722222222222</v>
      </c>
      <c r="AD3" s="34">
        <v>1</v>
      </c>
    </row>
    <row r="4" spans="1:30" ht="22.5">
      <c r="A4" s="42" t="s">
        <v>7</v>
      </c>
      <c r="B4" s="13" t="s">
        <v>62</v>
      </c>
      <c r="C4" s="44" t="s">
        <v>63</v>
      </c>
      <c r="D4" s="34">
        <v>2</v>
      </c>
      <c r="E4" s="22">
        <v>1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  <c r="N4" s="22">
        <v>1</v>
      </c>
      <c r="O4" s="22">
        <v>0</v>
      </c>
      <c r="P4" s="22">
        <v>0</v>
      </c>
      <c r="Q4" s="22">
        <v>0</v>
      </c>
      <c r="R4" s="22">
        <v>1</v>
      </c>
      <c r="S4" s="22">
        <v>1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1</v>
      </c>
      <c r="Z4" s="50">
        <f>E4*E2+F4*F2+G4*G2+H4*H2+I4*I2+J4*J2+K4*K2+L4*L2+M4*M2+N4*N2+O4*O2+P4*P2+Q4*Q2+R4*R2+S4*S2+T4*T2+U4*U2+V4*V2+W4*W2+X4*X2+Y4*Y2</f>
        <v>44</v>
      </c>
      <c r="AA4" s="23">
        <v>0.4673611111111111</v>
      </c>
      <c r="AB4" s="23">
        <v>0.6590277777777778</v>
      </c>
      <c r="AC4" s="55">
        <v>0.19166666666666665</v>
      </c>
      <c r="AD4" s="34">
        <v>2</v>
      </c>
    </row>
    <row r="5" spans="1:30" ht="12.75">
      <c r="A5" s="42" t="s">
        <v>8</v>
      </c>
      <c r="B5" s="14" t="s">
        <v>65</v>
      </c>
      <c r="C5" s="45" t="s">
        <v>64</v>
      </c>
      <c r="D5" s="34">
        <v>3</v>
      </c>
      <c r="E5" s="22">
        <v>0</v>
      </c>
      <c r="F5" s="22">
        <v>0</v>
      </c>
      <c r="G5" s="22">
        <v>1</v>
      </c>
      <c r="H5" s="22">
        <v>0</v>
      </c>
      <c r="I5" s="22">
        <v>1</v>
      </c>
      <c r="J5" s="22">
        <v>0</v>
      </c>
      <c r="K5" s="22">
        <v>0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0</v>
      </c>
      <c r="R5" s="22">
        <v>1</v>
      </c>
      <c r="S5" s="22">
        <v>1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1</v>
      </c>
      <c r="Z5" s="50">
        <f>E5*E2+F5*F2+G5*G2+H5*H2+I5*I2+J5*J2+K5*K2+L5*L2+M5*M2+N5*N2+O5*O2+P5*P2+Q5*Q2+R5*R2+S5*S2+T5*T2+U5*U2+V5*V2+W5*W2+X5*X2+Y5*Y2</f>
        <v>32</v>
      </c>
      <c r="AA5" s="23">
        <v>0.4673611111111111</v>
      </c>
      <c r="AB5" s="23">
        <v>0.6895833333333333</v>
      </c>
      <c r="AC5" s="55">
        <v>0.2222222222222222</v>
      </c>
      <c r="AD5" s="34">
        <v>3</v>
      </c>
    </row>
    <row r="6" spans="1:30" ht="22.5">
      <c r="A6" s="42" t="s">
        <v>9</v>
      </c>
      <c r="B6" s="13" t="s">
        <v>67</v>
      </c>
      <c r="C6" s="56" t="s">
        <v>66</v>
      </c>
      <c r="D6" s="34" t="s">
        <v>18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50"/>
      <c r="AA6" s="23"/>
      <c r="AB6" s="23"/>
      <c r="AC6" s="22"/>
      <c r="AD6" s="34" t="s">
        <v>18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2009-02-11T11:07:10Z</cp:lastPrinted>
  <dcterms:created xsi:type="dcterms:W3CDTF">2009-02-10T11:30:06Z</dcterms:created>
  <dcterms:modified xsi:type="dcterms:W3CDTF">2009-02-11T11:07:18Z</dcterms:modified>
  <cp:category/>
  <cp:version/>
  <cp:contentType/>
  <cp:contentStatus/>
</cp:coreProperties>
</file>